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lo02\bilans\2022\druk\"/>
    </mc:Choice>
  </mc:AlternateContent>
  <bookViews>
    <workbookView xWindow="0" yWindow="0" windowWidth="28800" windowHeight="11835" activeTab="5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5 " sheetId="11" r:id="rId5"/>
    <sheet name="Tabela 2.3" sheetId="21" r:id="rId6"/>
    <sheet name="zał. 2" sheetId="24" r:id="rId7"/>
    <sheet name="zał. 3" sheetId="25" r:id="rId8"/>
    <sheet name="Tabela 3.1 (wypełnia się autom)" sheetId="47" r:id="rId9"/>
    <sheet name="zał.4a" sheetId="29" r:id="rId10"/>
    <sheet name="zał.4b" sheetId="30" r:id="rId11"/>
    <sheet name="zał.4c" sheetId="31" r:id="rId12"/>
    <sheet name="zał.4d" sheetId="32" r:id="rId13"/>
    <sheet name="zał.4e" sheetId="33" r:id="rId14"/>
    <sheet name="zał.4f" sheetId="34" r:id="rId15"/>
    <sheet name="zał.4g" sheetId="35" r:id="rId16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5">'Tabela 2.3'!$A$1:$F$24</definedName>
    <definedName name="_xlnm.Print_Area" localSheetId="7">'zał. 3'!$A$1:$F$73</definedName>
    <definedName name="_xlnm.Print_Area" localSheetId="9">zał.4a!$A$1:$D$63</definedName>
    <definedName name="_xlnm.Print_Area" localSheetId="11">zał.4c!$A$1:$F$103</definedName>
    <definedName name="_xlnm.Print_Area" localSheetId="12">zał.4d!$A$1:$E$65</definedName>
    <definedName name="_xlnm.Print_Area" localSheetId="13">zał.4e!$A$1:$G$39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58" l="1"/>
  <c r="D17" i="47" l="1"/>
  <c r="D11" i="11" l="1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D16" i="21"/>
  <c r="D15" i="11"/>
  <c r="C22" i="47"/>
  <c r="E28" i="33"/>
  <c r="E16" i="33"/>
  <c r="C16" i="21"/>
  <c r="C15" i="11"/>
  <c r="D30" i="58"/>
  <c r="C30" i="58"/>
  <c r="D31" i="57"/>
  <c r="C31" i="57"/>
  <c r="B1" i="47"/>
  <c r="A1" i="35"/>
  <c r="A1" i="34"/>
  <c r="A1" i="33"/>
  <c r="A1" i="32"/>
  <c r="A1" i="31"/>
  <c r="B1" i="30"/>
  <c r="B1" i="29"/>
  <c r="B1" i="25"/>
  <c r="A1" i="24"/>
  <c r="C1" i="21"/>
  <c r="B10" i="54"/>
  <c r="B1" i="11"/>
  <c r="B1" i="58" l="1"/>
  <c r="B1" i="57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D15" i="47" l="1"/>
  <c r="D14" i="47"/>
  <c r="D10" i="47" l="1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1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6.xml><?xml version="1.0" encoding="utf-8"?>
<comments xmlns="http://schemas.openxmlformats.org/spreadsheetml/2006/main">
  <authors>
    <author>Gosia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comments7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8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9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sharedStrings.xml><?xml version="1.0" encoding="utf-8"?>
<sst xmlns="http://schemas.openxmlformats.org/spreadsheetml/2006/main" count="694" uniqueCount="380">
  <si>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</si>
  <si>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</si>
  <si>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</si>
  <si>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</si>
  <si>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</si>
  <si>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</si>
  <si>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</si>
  <si>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</si>
  <si>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</si>
  <si>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</si>
  <si>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</si>
  <si>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</si>
  <si>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</si>
  <si>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</si>
  <si>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</si>
  <si>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</si>
  <si>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</si>
  <si>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</si>
  <si>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</si>
  <si>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</si>
  <si>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</si>
  <si>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</si>
  <si>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</si>
  <si>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</si>
  <si>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</si>
  <si>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</si>
  <si>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</si>
  <si>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</si>
  <si>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I.</t>
  </si>
  <si>
    <t xml:space="preserve"> </t>
  </si>
  <si>
    <t>Należności długoterminowe</t>
  </si>
  <si>
    <t>II.</t>
  </si>
  <si>
    <t>Materiały</t>
  </si>
  <si>
    <t>Półprodukty i produkty w toku</t>
  </si>
  <si>
    <t>3.</t>
  </si>
  <si>
    <t>Produkty gotowe</t>
  </si>
  <si>
    <t>4.</t>
  </si>
  <si>
    <t>Towary</t>
  </si>
  <si>
    <t>powyżej 1 roku do 3 lat</t>
  </si>
  <si>
    <t>powyżej 5 lat</t>
  </si>
  <si>
    <t>5.</t>
  </si>
  <si>
    <t>Wyszczególnienie</t>
  </si>
  <si>
    <t>Kwota wypłaconych świadczeń pracowniczych</t>
  </si>
  <si>
    <t>Inne papiery wartościowe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</si>
  <si>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</si>
  <si>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</si>
  <si>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</si>
  <si>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</si>
  <si>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</si>
  <si>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</si>
  <si>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</si>
  <si>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</si>
  <si>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</si>
  <si>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</si>
  <si>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</si>
  <si>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</si>
  <si>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</si>
  <si>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</si>
  <si>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</si>
  <si>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</si>
  <si>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</si>
  <si>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</si>
  <si>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</si>
  <si>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</si>
  <si>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</si>
  <si>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</si>
  <si>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</si>
  <si>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</si>
  <si>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</si>
  <si>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</si>
  <si>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</si>
  <si>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</si>
  <si>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</si>
  <si>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</si>
  <si>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</si>
  <si>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</si>
  <si>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</si>
  <si>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</si>
  <si>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</si>
  <si>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</si>
  <si>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</si>
  <si>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</si>
  <si>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</si>
  <si>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</si>
  <si>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</si>
  <si>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</si>
  <si>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</si>
  <si>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</si>
  <si>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</si>
  <si>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</si>
  <si>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</si>
  <si>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</si>
  <si>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</si>
  <si>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</si>
  <si>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</si>
  <si>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</si>
  <si>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</si>
  <si>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</si>
  <si>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</si>
  <si>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</si>
  <si>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</si>
  <si>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</si>
  <si>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</si>
  <si>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</si>
  <si>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</si>
  <si>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</si>
  <si>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</si>
  <si>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</si>
  <si>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</si>
  <si>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</si>
  <si>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</si>
  <si>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</si>
  <si>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</si>
  <si>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</si>
  <si>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</si>
  <si>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</si>
  <si>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</si>
  <si>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</si>
  <si>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</si>
  <si>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</si>
  <si>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</si>
  <si>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</si>
  <si>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</si>
  <si>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</si>
  <si>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</si>
  <si>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</si>
  <si>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</si>
  <si>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</si>
  <si>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</si>
  <si>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</si>
  <si>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</si>
  <si>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</si>
  <si>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</si>
  <si>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</si>
  <si>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</si>
  <si>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</si>
  <si>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</si>
  <si>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</si>
  <si>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</si>
  <si>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</si>
  <si>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</si>
  <si>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</si>
  <si>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</si>
  <si>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</si>
  <si>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</si>
  <si>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</si>
  <si>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</si>
  <si>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</si>
  <si>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</si>
  <si>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</si>
  <si>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</si>
  <si>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</si>
  <si>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</si>
  <si>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</si>
  <si>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</si>
  <si>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</si>
  <si>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</si>
  <si>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</si>
  <si>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</si>
  <si>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</si>
  <si>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</si>
  <si>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</si>
  <si>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</si>
  <si>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</si>
  <si>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</si>
  <si>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</si>
  <si>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</si>
  <si>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</si>
  <si>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</si>
  <si>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</si>
  <si>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</si>
  <si>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</si>
  <si>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</si>
  <si>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</si>
  <si>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</si>
  <si>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</si>
  <si>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</si>
  <si>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</si>
  <si>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</si>
  <si>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</si>
  <si>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</si>
  <si>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</si>
  <si>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</si>
  <si>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</si>
  <si>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</si>
  <si>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</si>
  <si>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</si>
  <si>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</si>
  <si>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</si>
  <si>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</si>
  <si>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</si>
  <si>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</si>
  <si>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</si>
  <si>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</si>
  <si>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</si>
  <si>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</si>
  <si>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</si>
  <si>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</si>
  <si>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</si>
  <si>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</si>
  <si>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</si>
  <si>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</si>
  <si>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</si>
  <si>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</si>
  <si>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</si>
  <si>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</si>
  <si>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</si>
  <si>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</si>
  <si>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</si>
  <si>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</si>
  <si>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</si>
  <si>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</si>
  <si>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</si>
  <si>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</si>
  <si>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</si>
  <si>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</si>
  <si>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</si>
  <si>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</si>
  <si>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</si>
  <si>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</si>
  <si>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</si>
  <si>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</si>
  <si>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</si>
  <si>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</si>
  <si>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</si>
  <si>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</si>
  <si>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</si>
  <si>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</si>
  <si>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</si>
  <si>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</si>
  <si>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</si>
  <si>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</si>
  <si>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</si>
  <si>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</si>
  <si>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</si>
  <si>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</si>
  <si>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</si>
  <si>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</si>
  <si>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</si>
  <si>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</si>
  <si>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</si>
  <si>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</si>
  <si>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</si>
  <si>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Zaliczki na środki trwałe w budowie (inwestycje)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</si>
  <si>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</si>
  <si>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</si>
  <si>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</si>
  <si>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</si>
  <si>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</si>
  <si>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 xml:space="preserve">Koszty o nadzwyczajnej wartości lub które wystąpiły incydentalnie </t>
  </si>
  <si>
    <t>Dane prezentowane w Tabeli 1.15</t>
  </si>
  <si>
    <t>Dane prezentowane w Tabeli 2.3</t>
  </si>
  <si>
    <t>Dane prezentowane w Tabeli 3.1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</si>
  <si>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</si>
  <si>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</si>
  <si>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</si>
  <si>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</si>
  <si>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>SUMA (1+2+3)</t>
  </si>
  <si>
    <t>Odprawy emerytalne i rentowe</t>
  </si>
  <si>
    <t>Nagrody jubileuszowe</t>
  </si>
  <si>
    <t xml:space="preserve">  (rok, miesiąc, dzień)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</si>
  <si>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</si>
  <si>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</si>
  <si>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przemieszczenie wewnętrzne *</t>
  </si>
  <si>
    <t>*  dotyczy przemieszczeń wewnętrznych: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</si>
  <si>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</si>
  <si>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</si>
  <si>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</si>
  <si>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</si>
  <si>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</si>
  <si>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</si>
  <si>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</si>
  <si>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</si>
  <si>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</si>
  <si>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</si>
  <si>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</si>
  <si>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</si>
  <si>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</si>
  <si>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</si>
  <si>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</si>
  <si>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</si>
  <si>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</si>
  <si>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</si>
  <si>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</si>
  <si>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</si>
  <si>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</si>
  <si>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</si>
  <si>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podział zobowiązań długoterminowych o pozostałym od dnia bilansowego, przewidywanym umową lub wynikającym z innego tytułu prawnego, okresie spłaty:</t>
  </si>
  <si>
    <t>umorzenie za okres (amortyzacja roczna)</t>
  </si>
  <si>
    <t>1.3.2</t>
  </si>
  <si>
    <t xml:space="preserve">wskazanie, że sprawozdanie finansowe zawiera dane łączne </t>
  </si>
  <si>
    <t>Załącznik Nr 1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</si>
  <si>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</si>
  <si>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</si>
  <si>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</si>
  <si>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</si>
  <si>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</si>
  <si>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</si>
  <si>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</si>
  <si>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</si>
  <si>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</si>
  <si>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</si>
  <si>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</si>
  <si>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</si>
  <si>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</si>
  <si>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</si>
  <si>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</si>
  <si>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</si>
  <si>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</si>
  <si>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</si>
  <si>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</si>
  <si>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</si>
  <si>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</si>
  <si>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</si>
  <si>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</si>
  <si>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</si>
  <si>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 xml:space="preserve">Sporządził                                            </t>
  </si>
  <si>
    <t>(rok,miesiąc, 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</si>
  <si>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</si>
  <si>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</si>
  <si>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</si>
  <si>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</si>
  <si>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</si>
  <si>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</si>
  <si>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</si>
  <si>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</si>
  <si>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</si>
  <si>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</si>
  <si>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</si>
  <si>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</si>
  <si>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</si>
  <si>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</si>
  <si>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UZPEŁNIENIE DANYCH JEST OBOWIĄZKOWE</t>
  </si>
  <si>
    <t>Wartość netto rzeczowych aktywów trwałych i Wartości niematerialnych i prawnych</t>
  </si>
  <si>
    <t>Inne świadczenia pracownicze w tym ekwiwalenty urlopowe</t>
  </si>
  <si>
    <t>Wartość z roku poprzedniego</t>
  </si>
  <si>
    <t>Wartość z roku bieżącego</t>
  </si>
  <si>
    <t>(główny księgowy)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</si>
  <si>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</si>
  <si>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</si>
  <si>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</si>
  <si>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</si>
  <si>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</si>
  <si>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</si>
  <si>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</si>
  <si>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</si>
  <si>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</si>
  <si>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1) Sprawozdanie finansowe   za rok 2022</t>
  </si>
  <si>
    <t xml:space="preserve"> ROK 2022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</si>
  <si>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</si>
  <si>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r>
      <t>(kierownik jednostki</t>
    </r>
    <r>
      <rPr>
        <strike/>
        <sz val="10"/>
        <rFont val="Arial CE"/>
        <charset val="238"/>
      </rPr>
      <t xml:space="preserve">/jednostki obsługującej,komórki organizacyjnej </t>
    </r>
    <r>
      <rPr>
        <sz val="10"/>
        <rFont val="Arial CE"/>
        <charset val="238"/>
      </rPr>
      <t>)*</t>
    </r>
  </si>
  <si>
    <t>(główny księgowy)                                                                         (rok, miesiąc, dzień)                                 (kierownik jednostki)</t>
  </si>
  <si>
    <t>II Liceum Ogólnokształcące im. Prez. Gabriela Narutowicza</t>
  </si>
  <si>
    <t>Aleksandra Aulak</t>
  </si>
  <si>
    <t>90-031 Łódź, ul. Nowa 11/13</t>
  </si>
  <si>
    <t>13.02.2023</t>
  </si>
  <si>
    <t>Dane prezentowane w Tabeli 1.1.3 - nie występuje</t>
  </si>
  <si>
    <t>Dane prezentowane w Tabeli 1.3  - nie występuje</t>
  </si>
  <si>
    <t>Dane prezentowane w Tabeli 1.4 - nie występuje</t>
  </si>
  <si>
    <t>Dane prezentowane w Tabeli 1.5 - nie występuje</t>
  </si>
  <si>
    <t>Dane prezentowane w Tabeli 1.6 - nie występuje</t>
  </si>
  <si>
    <t>Dane prezentowane w Tabeli 1.7 - nie występuje</t>
  </si>
  <si>
    <t>Dane prezentowane w Tabeli 1.8 - nie występuje</t>
  </si>
  <si>
    <t>Dane prezentowane w Tabeli 1.9 - nie występuje</t>
  </si>
  <si>
    <t>Dane prezentowane w Tabeli 1.10 - nie występuje</t>
  </si>
  <si>
    <t>Dane prezentowane w Tabeli 1.11 - nie występuje</t>
  </si>
  <si>
    <t>Dane prezentowane w Tabeli 1.12 - nie występuje</t>
  </si>
  <si>
    <t>Dane prezentowane w Tabeli 1.13.1 - nie występuje</t>
  </si>
  <si>
    <t>Dane prezentowane w Tabeli 1.13.2 - nie występuje</t>
  </si>
  <si>
    <t>Dane prezentowane w Tabeli 1.14 - nie występuje</t>
  </si>
  <si>
    <t>Dane prezentowane w Tabeli 2.1 - nie występuje</t>
  </si>
  <si>
    <t>Dane prezentowane w Tabeli 2.2 - nie występuje</t>
  </si>
  <si>
    <t>Dane prezentowane w Tabeli 2.5.1 - nie występuje</t>
  </si>
  <si>
    <t>31.12.2022</t>
  </si>
  <si>
    <t>x</t>
  </si>
  <si>
    <t>WB nr 90/2022</t>
  </si>
  <si>
    <t>D.II.2</t>
  </si>
  <si>
    <t>Saldo zgodne z potwierdzeniem sald na dzień 31.12.2022</t>
  </si>
  <si>
    <t>Wydział Edukacji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</si>
  <si>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85.31.B dział/działy klasyfikacji budżetowej - 801, 851, 854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</si>
</sst>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  <font>
      <sz val="9.5"/>
      <name val="Open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0" fillId="0" borderId="0"/>
    <xf numFmtId="0" fontId="10" fillId="0" borderId="0"/>
    <xf numFmtId="0" fontId="38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460">
    <xf numFmtId="0" fontId="0" fillId="0" borderId="0" xfId="0"/>
    <xf numFmtId="0" fontId="40" fillId="0" borderId="0" xfId="0" applyFont="1" applyAlignment="1">
      <alignment vertical="center" wrapText="1"/>
    </xf>
    <xf numFmtId="0" fontId="2" fillId="0" borderId="0" xfId="6" applyFont="1" applyAlignment="1">
      <alignment horizontal="left"/>
    </xf>
    <xf numFmtId="0" fontId="1" fillId="0" borderId="0" xfId="6"/>
    <xf numFmtId="0" fontId="3" fillId="0" borderId="0" xfId="6" applyFont="1"/>
    <xf numFmtId="0" fontId="4" fillId="0" borderId="0" xfId="6" applyFont="1"/>
    <xf numFmtId="0" fontId="5" fillId="0" borderId="0" xfId="6" applyFont="1" applyAlignment="1">
      <alignment horizontal="center" wrapText="1"/>
    </xf>
    <xf numFmtId="0" fontId="6" fillId="0" borderId="0" xfId="6" applyFont="1" applyAlignment="1">
      <alignment horizontal="center" wrapText="1"/>
    </xf>
    <xf numFmtId="0" fontId="11" fillId="0" borderId="0" xfId="1" applyFont="1" applyAlignment="1">
      <alignment horizontal="left"/>
    </xf>
    <xf numFmtId="0" fontId="12" fillId="0" borderId="0" xfId="1" applyFont="1"/>
    <xf numFmtId="0" fontId="13" fillId="0" borderId="0" xfId="1" applyFont="1"/>
    <xf numFmtId="0" fontId="10" fillId="0" borderId="0" xfId="1"/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0" fillId="0" borderId="0" xfId="1" applyAlignment="1">
      <alignment horizontal="left"/>
    </xf>
    <xf numFmtId="44" fontId="1" fillId="0" borderId="0" xfId="8" applyAlignment="1"/>
    <xf numFmtId="0" fontId="16" fillId="0" borderId="0" xfId="7"/>
    <xf numFmtId="0" fontId="17" fillId="0" borderId="0" xfId="1" applyFont="1" applyAlignment="1">
      <alignment horizontal="left"/>
    </xf>
    <xf numFmtId="0" fontId="11" fillId="0" borderId="0" xfId="7" applyFont="1" applyAlignment="1">
      <alignment horizontal="left"/>
    </xf>
    <xf numFmtId="0" fontId="12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top" wrapText="1"/>
    </xf>
    <xf numFmtId="0" fontId="18" fillId="0" borderId="0" xfId="7" applyFont="1" applyAlignment="1">
      <alignment horizontal="center" vertical="top" wrapText="1"/>
    </xf>
    <xf numFmtId="0" fontId="19" fillId="0" borderId="0" xfId="7" applyFont="1" applyAlignment="1">
      <alignment horizontal="left" vertical="top" wrapText="1"/>
    </xf>
    <xf numFmtId="0" fontId="19" fillId="0" borderId="0" xfId="7" applyFont="1" applyAlignment="1">
      <alignment vertical="top"/>
    </xf>
    <xf numFmtId="0" fontId="11" fillId="0" borderId="0" xfId="7" applyFont="1" applyAlignment="1">
      <alignment horizontal="left" vertical="top" wrapText="1"/>
    </xf>
    <xf numFmtId="0" fontId="13" fillId="0" borderId="0" xfId="7" applyFont="1" applyAlignment="1">
      <alignment vertical="center"/>
    </xf>
    <xf numFmtId="0" fontId="19" fillId="0" borderId="0" xfId="7" applyFont="1" applyAlignment="1">
      <alignment vertical="top" wrapText="1"/>
    </xf>
    <xf numFmtId="0" fontId="20" fillId="0" borderId="0" xfId="7" applyFont="1" applyAlignment="1" applyProtection="1">
      <alignment wrapText="1"/>
      <protection locked="0"/>
    </xf>
    <xf numFmtId="0" fontId="13" fillId="0" borderId="0" xfId="7" applyFont="1" applyAlignment="1">
      <alignment vertical="top"/>
    </xf>
    <xf numFmtId="49" fontId="20" fillId="0" borderId="0" xfId="7" applyNumberFormat="1" applyFont="1" applyAlignment="1" applyProtection="1">
      <alignment vertical="center"/>
      <protection locked="0"/>
    </xf>
    <xf numFmtId="0" fontId="13" fillId="0" borderId="1" xfId="7" applyFont="1" applyBorder="1" applyAlignment="1">
      <alignment vertical="center"/>
    </xf>
    <xf numFmtId="4" fontId="22" fillId="0" borderId="0" xfId="7" applyNumberFormat="1" applyFont="1" applyAlignment="1" applyProtection="1">
      <alignment horizontal="right" vertical="center" shrinkToFit="1"/>
      <protection locked="0"/>
    </xf>
    <xf numFmtId="0" fontId="13" fillId="0" borderId="1" xfId="7" applyFont="1" applyBorder="1"/>
    <xf numFmtId="4" fontId="23" fillId="0" borderId="0" xfId="7" applyNumberFormat="1" applyFont="1" applyAlignment="1" applyProtection="1">
      <alignment horizontal="right" vertical="center" shrinkToFit="1"/>
      <protection locked="0"/>
    </xf>
    <xf numFmtId="4" fontId="22" fillId="0" borderId="0" xfId="7" applyNumberFormat="1" applyFont="1" applyAlignment="1">
      <alignment horizontal="right" vertical="center" shrinkToFit="1"/>
    </xf>
    <xf numFmtId="4" fontId="22" fillId="0" borderId="1" xfId="7" applyNumberFormat="1" applyFont="1" applyBorder="1" applyAlignment="1" applyProtection="1">
      <alignment horizontal="center" vertical="center" shrinkToFit="1"/>
      <protection locked="0"/>
    </xf>
    <xf numFmtId="4" fontId="23" fillId="0" borderId="0" xfId="7" applyNumberFormat="1" applyFont="1" applyAlignment="1" applyProtection="1">
      <alignment horizontal="center" vertical="center" shrinkToFit="1"/>
      <protection locked="0"/>
    </xf>
    <xf numFmtId="0" fontId="22" fillId="0" borderId="0" xfId="7" applyFont="1" applyAlignment="1">
      <alignment vertical="center"/>
    </xf>
    <xf numFmtId="49" fontId="23" fillId="0" borderId="0" xfId="7" applyNumberFormat="1" applyFont="1" applyAlignment="1">
      <alignment horizontal="left" vertical="center"/>
    </xf>
    <xf numFmtId="4" fontId="22" fillId="0" borderId="0" xfId="7" applyNumberFormat="1" applyFont="1" applyAlignment="1">
      <alignment vertical="center"/>
    </xf>
    <xf numFmtId="0" fontId="23" fillId="0" borderId="0" xfId="7" applyFont="1"/>
    <xf numFmtId="4" fontId="23" fillId="0" borderId="0" xfId="7" applyNumberFormat="1" applyFont="1" applyAlignment="1" applyProtection="1">
      <alignment vertical="center"/>
      <protection locked="0"/>
    </xf>
    <xf numFmtId="4" fontId="20" fillId="0" borderId="0" xfId="7" applyNumberFormat="1" applyFont="1" applyAlignment="1" applyProtection="1">
      <alignment vertical="center"/>
      <protection locked="0"/>
    </xf>
    <xf numFmtId="4" fontId="22" fillId="0" borderId="1" xfId="7" applyNumberFormat="1" applyFont="1" applyBorder="1" applyAlignment="1" applyProtection="1">
      <alignment horizontal="center" vertical="center"/>
      <protection locked="0"/>
    </xf>
    <xf numFmtId="4" fontId="22" fillId="0" borderId="0" xfId="7" applyNumberFormat="1" applyFont="1" applyAlignment="1" applyProtection="1">
      <alignment vertical="center"/>
      <protection locked="0"/>
    </xf>
    <xf numFmtId="4" fontId="24" fillId="0" borderId="0" xfId="7" applyNumberFormat="1" applyFont="1" applyAlignment="1" applyProtection="1">
      <alignment vertical="center"/>
      <protection locked="0"/>
    </xf>
    <xf numFmtId="0" fontId="23" fillId="0" borderId="0" xfId="7" applyFont="1" applyAlignment="1">
      <alignment vertical="center"/>
    </xf>
    <xf numFmtId="4" fontId="22" fillId="0" borderId="0" xfId="7" applyNumberFormat="1" applyFont="1" applyAlignment="1" applyProtection="1">
      <alignment vertical="center"/>
      <protection hidden="1"/>
    </xf>
    <xf numFmtId="4" fontId="24" fillId="0" borderId="0" xfId="7" applyNumberFormat="1" applyFont="1" applyAlignment="1" applyProtection="1">
      <alignment vertical="center"/>
      <protection hidden="1"/>
    </xf>
    <xf numFmtId="49" fontId="23" fillId="0" borderId="0" xfId="7" applyNumberFormat="1" applyFont="1" applyAlignment="1" applyProtection="1">
      <alignment vertical="center" wrapText="1"/>
      <protection locked="0"/>
    </xf>
    <xf numFmtId="0" fontId="13" fillId="0" borderId="1" xfId="7" applyFont="1" applyBorder="1" applyAlignment="1">
      <alignment horizontal="left" vertical="center"/>
    </xf>
    <xf numFmtId="0" fontId="13" fillId="0" borderId="1" xfId="7" applyFont="1" applyBorder="1" applyAlignment="1">
      <alignment horizontal="left" vertical="top"/>
    </xf>
    <xf numFmtId="49" fontId="13" fillId="0" borderId="1" xfId="7" applyNumberFormat="1" applyFont="1" applyBorder="1" applyAlignment="1">
      <alignment horizontal="left" vertical="center"/>
    </xf>
    <xf numFmtId="0" fontId="13" fillId="0" borderId="1" xfId="7" applyFont="1" applyBorder="1" applyAlignment="1">
      <alignment horizontal="left"/>
    </xf>
    <xf numFmtId="0" fontId="12" fillId="0" borderId="0" xfId="7" applyFont="1"/>
    <xf numFmtId="0" fontId="13" fillId="0" borderId="1" xfId="7" applyFont="1" applyBorder="1" applyAlignment="1">
      <alignment horizontal="left" vertical="center" wrapText="1"/>
    </xf>
    <xf numFmtId="0" fontId="21" fillId="0" borderId="0" xfId="7" applyFont="1"/>
    <xf numFmtId="0" fontId="19" fillId="0" borderId="0" xfId="7" applyFont="1" applyAlignment="1">
      <alignment horizontal="center" vertical="top" wrapText="1"/>
    </xf>
    <xf numFmtId="0" fontId="25" fillId="0" borderId="0" xfId="7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4" xfId="1" applyFont="1" applyBorder="1"/>
    <xf numFmtId="0" fontId="12" fillId="0" borderId="4" xfId="1" applyFont="1" applyBorder="1"/>
    <xf numFmtId="0" fontId="11" fillId="0" borderId="0" xfId="1" applyFont="1"/>
    <xf numFmtId="0" fontId="9" fillId="0" borderId="0" xfId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/>
    <xf numFmtId="0" fontId="21" fillId="0" borderId="4" xfId="1" applyFont="1" applyBorder="1" applyAlignment="1">
      <alignment horizontal="center"/>
    </xf>
    <xf numFmtId="0" fontId="21" fillId="0" borderId="4" xfId="1" applyFont="1" applyBorder="1"/>
    <xf numFmtId="0" fontId="13" fillId="0" borderId="4" xfId="1" applyFont="1" applyBorder="1" applyAlignment="1">
      <alignment horizontal="center"/>
    </xf>
    <xf numFmtId="4" fontId="13" fillId="0" borderId="4" xfId="1" applyNumberFormat="1" applyFont="1" applyBorder="1" applyAlignment="1">
      <alignment horizontal="right"/>
    </xf>
    <xf numFmtId="0" fontId="13" fillId="0" borderId="4" xfId="1" applyFont="1" applyBorder="1" applyAlignment="1">
      <alignment horizontal="right"/>
    </xf>
    <xf numFmtId="0" fontId="13" fillId="0" borderId="4" xfId="1" applyFont="1" applyBorder="1"/>
    <xf numFmtId="0" fontId="29" fillId="0" borderId="0" xfId="1" applyFont="1"/>
    <xf numFmtId="0" fontId="30" fillId="0" borderId="0" xfId="1" applyFont="1"/>
    <xf numFmtId="0" fontId="13" fillId="0" borderId="0" xfId="1" applyFont="1" applyAlignment="1">
      <alignment wrapText="1"/>
    </xf>
    <xf numFmtId="4" fontId="13" fillId="0" borderId="0" xfId="1" applyNumberFormat="1" applyFont="1"/>
    <xf numFmtId="0" fontId="10" fillId="0" borderId="0" xfId="1" applyAlignment="1">
      <alignment vertical="center"/>
    </xf>
    <xf numFmtId="0" fontId="12" fillId="0" borderId="5" xfId="1" applyFont="1" applyBorder="1"/>
    <xf numFmtId="0" fontId="12" fillId="0" borderId="0" xfId="1" applyFont="1" applyAlignment="1">
      <alignment wrapText="1"/>
    </xf>
    <xf numFmtId="4" fontId="12" fillId="0" borderId="0" xfId="1" applyNumberFormat="1" applyFont="1"/>
    <xf numFmtId="0" fontId="28" fillId="0" borderId="0" xfId="1" applyFont="1" applyAlignment="1">
      <alignment horizontal="left"/>
    </xf>
    <xf numFmtId="0" fontId="10" fillId="0" borderId="0" xfId="1" applyAlignment="1">
      <alignment horizontal="center" wrapText="1"/>
    </xf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0" fontId="10" fillId="0" borderId="0" xfId="1" applyAlignment="1">
      <alignment wrapText="1"/>
    </xf>
    <xf numFmtId="0" fontId="21" fillId="0" borderId="0" xfId="1" applyFont="1"/>
    <xf numFmtId="0" fontId="10" fillId="0" borderId="4" xfId="1" applyBorder="1"/>
    <xf numFmtId="0" fontId="31" fillId="0" borderId="0" xfId="1" applyFont="1"/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3" fillId="0" borderId="1" xfId="1" applyFont="1" applyBorder="1"/>
    <xf numFmtId="0" fontId="12" fillId="0" borderId="1" xfId="1" applyFont="1" applyBorder="1"/>
    <xf numFmtId="0" fontId="10" fillId="0" borderId="1" xfId="1" applyBorder="1"/>
    <xf numFmtId="0" fontId="10" fillId="0" borderId="0" xfId="1" applyAlignment="1">
      <alignment horizontal="center"/>
    </xf>
    <xf numFmtId="0" fontId="39" fillId="0" borderId="1" xfId="0" applyFont="1" applyBorder="1" applyAlignment="1">
      <alignment horizontal="justify" vertical="center" wrapText="1"/>
    </xf>
    <xf numFmtId="0" fontId="41" fillId="0" borderId="0" xfId="0" applyFont="1"/>
    <xf numFmtId="0" fontId="23" fillId="0" borderId="0" xfId="7" applyFont="1" applyAlignment="1">
      <alignment horizontal="left" vertical="center"/>
    </xf>
    <xf numFmtId="0" fontId="13" fillId="0" borderId="1" xfId="7" applyFont="1" applyBorder="1" applyAlignment="1">
      <alignment vertical="center" wrapText="1"/>
    </xf>
    <xf numFmtId="0" fontId="39" fillId="0" borderId="7" xfId="0" applyFont="1" applyBorder="1" applyAlignment="1">
      <alignment horizontal="center" vertical="center" wrapText="1"/>
    </xf>
    <xf numFmtId="0" fontId="18" fillId="0" borderId="10" xfId="6" applyFont="1" applyBorder="1" applyAlignment="1">
      <alignment vertical="top"/>
    </xf>
    <xf numFmtId="0" fontId="19" fillId="0" borderId="11" xfId="6" applyFont="1" applyBorder="1" applyAlignment="1">
      <alignment vertical="top"/>
    </xf>
    <xf numFmtId="0" fontId="18" fillId="0" borderId="12" xfId="6" applyFont="1" applyBorder="1" applyAlignment="1">
      <alignment vertical="top"/>
    </xf>
    <xf numFmtId="0" fontId="19" fillId="0" borderId="12" xfId="6" applyFont="1" applyBorder="1" applyAlignment="1">
      <alignment vertical="top"/>
    </xf>
    <xf numFmtId="0" fontId="19" fillId="0" borderId="12" xfId="6" applyFont="1" applyBorder="1" applyAlignment="1">
      <alignment vertical="top" wrapText="1"/>
    </xf>
    <xf numFmtId="0" fontId="18" fillId="0" borderId="11" xfId="6" applyFont="1" applyBorder="1" applyAlignment="1">
      <alignment vertical="top"/>
    </xf>
    <xf numFmtId="0" fontId="19" fillId="0" borderId="11" xfId="6" applyFont="1" applyBorder="1" applyAlignment="1">
      <alignment vertical="top" wrapText="1"/>
    </xf>
    <xf numFmtId="0" fontId="19" fillId="0" borderId="11" xfId="6" applyFont="1" applyBorder="1" applyAlignment="1">
      <alignment horizontal="center" vertical="top" wrapText="1"/>
    </xf>
    <xf numFmtId="0" fontId="19" fillId="0" borderId="10" xfId="6" applyFont="1" applyBorder="1" applyAlignment="1">
      <alignment vertical="top" wrapText="1"/>
    </xf>
    <xf numFmtId="0" fontId="19" fillId="0" borderId="0" xfId="6" applyFont="1"/>
    <xf numFmtId="0" fontId="39" fillId="0" borderId="13" xfId="0" applyFont="1" applyBorder="1" applyAlignment="1">
      <alignment horizontal="justify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justify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justify" vertical="center" wrapText="1"/>
    </xf>
    <xf numFmtId="0" fontId="43" fillId="0" borderId="8" xfId="0" applyFont="1" applyBorder="1" applyAlignment="1">
      <alignment horizontal="justify" vertical="center" wrapText="1"/>
    </xf>
    <xf numFmtId="0" fontId="39" fillId="0" borderId="6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justify" vertical="center" wrapText="1"/>
    </xf>
    <xf numFmtId="0" fontId="39" fillId="0" borderId="3" xfId="0" applyFont="1" applyBorder="1" applyAlignment="1">
      <alignment horizontal="justify" vertical="center" wrapText="1"/>
    </xf>
    <xf numFmtId="0" fontId="39" fillId="0" borderId="2" xfId="0" applyFont="1" applyBorder="1" applyAlignment="1">
      <alignment horizontal="justify" vertical="center" wrapText="1"/>
    </xf>
    <xf numFmtId="0" fontId="39" fillId="4" borderId="27" xfId="0" applyFont="1" applyFill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41" fillId="0" borderId="8" xfId="0" applyFont="1" applyBorder="1" applyAlignment="1">
      <alignment wrapText="1"/>
    </xf>
    <xf numFmtId="0" fontId="16" fillId="0" borderId="0" xfId="7" applyAlignment="1">
      <alignment vertical="center"/>
    </xf>
    <xf numFmtId="0" fontId="39" fillId="0" borderId="8" xfId="0" applyFont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43" fillId="0" borderId="6" xfId="0" applyFont="1" applyBorder="1" applyAlignment="1">
      <alignment horizontal="justify" vertical="center" wrapText="1"/>
    </xf>
    <xf numFmtId="0" fontId="19" fillId="0" borderId="29" xfId="6" applyFont="1" applyBorder="1" applyAlignment="1">
      <alignment vertical="top"/>
    </xf>
    <xf numFmtId="0" fontId="12" fillId="0" borderId="12" xfId="6" applyFont="1" applyBorder="1" applyAlignment="1">
      <alignment vertical="top" wrapText="1"/>
    </xf>
    <xf numFmtId="0" fontId="19" fillId="0" borderId="30" xfId="6" applyFont="1" applyBorder="1" applyAlignment="1">
      <alignment vertical="top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39" fillId="0" borderId="3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5" fillId="0" borderId="0" xfId="6" applyFont="1" applyAlignment="1">
      <alignment horizontal="right" wrapText="1"/>
    </xf>
    <xf numFmtId="0" fontId="6" fillId="0" borderId="0" xfId="6" applyFont="1" applyAlignment="1">
      <alignment horizontal="right" wrapText="1"/>
    </xf>
    <xf numFmtId="0" fontId="19" fillId="0" borderId="32" xfId="6" applyFont="1" applyBorder="1" applyAlignment="1">
      <alignment vertical="top" wrapText="1"/>
    </xf>
    <xf numFmtId="0" fontId="19" fillId="0" borderId="10" xfId="6" applyFont="1" applyBorder="1" applyAlignment="1">
      <alignment vertical="top"/>
    </xf>
    <xf numFmtId="0" fontId="19" fillId="0" borderId="32" xfId="6" applyFont="1" applyBorder="1" applyAlignment="1">
      <alignment vertical="top"/>
    </xf>
    <xf numFmtId="0" fontId="43" fillId="0" borderId="14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12" fillId="0" borderId="0" xfId="6" applyFont="1" applyAlignment="1">
      <alignment horizontal="right" vertical="top"/>
    </xf>
    <xf numFmtId="0" fontId="12" fillId="0" borderId="0" xfId="6" applyFont="1" applyAlignment="1">
      <alignment horizontal="right"/>
    </xf>
    <xf numFmtId="43" fontId="39" fillId="0" borderId="21" xfId="0" applyNumberFormat="1" applyFont="1" applyBorder="1" applyAlignment="1">
      <alignment horizontal="justify" vertical="center" wrapText="1"/>
    </xf>
    <xf numFmtId="43" fontId="39" fillId="0" borderId="16" xfId="0" applyNumberFormat="1" applyFont="1" applyBorder="1" applyAlignment="1">
      <alignment horizontal="center" vertical="center" wrapText="1"/>
    </xf>
    <xf numFmtId="43" fontId="39" fillId="0" borderId="15" xfId="0" applyNumberFormat="1" applyFont="1" applyBorder="1" applyAlignment="1">
      <alignment horizontal="center" vertical="center" wrapText="1"/>
    </xf>
    <xf numFmtId="43" fontId="43" fillId="0" borderId="38" xfId="0" applyNumberFormat="1" applyFont="1" applyBorder="1" applyAlignment="1">
      <alignment horizontal="justify" vertical="center" wrapText="1"/>
    </xf>
    <xf numFmtId="43" fontId="43" fillId="0" borderId="36" xfId="0" applyNumberFormat="1" applyFont="1" applyBorder="1" applyAlignment="1">
      <alignment horizontal="justify" vertical="center" wrapText="1"/>
    </xf>
    <xf numFmtId="43" fontId="43" fillId="0" borderId="21" xfId="0" applyNumberFormat="1" applyFont="1" applyBorder="1" applyAlignment="1">
      <alignment horizontal="justify" vertical="center" wrapText="1"/>
    </xf>
    <xf numFmtId="0" fontId="43" fillId="0" borderId="39" xfId="0" applyFont="1" applyBorder="1" applyAlignment="1">
      <alignment horizontal="justify" vertical="center" wrapText="1"/>
    </xf>
    <xf numFmtId="43" fontId="43" fillId="0" borderId="10" xfId="0" applyNumberFormat="1" applyFont="1" applyBorder="1" applyAlignment="1">
      <alignment horizontal="justify" vertical="center" wrapText="1"/>
    </xf>
    <xf numFmtId="43" fontId="43" fillId="0" borderId="35" xfId="0" applyNumberFormat="1" applyFont="1" applyBorder="1" applyAlignment="1">
      <alignment horizontal="justify" vertical="center" wrapText="1"/>
    </xf>
    <xf numFmtId="0" fontId="43" fillId="0" borderId="40" xfId="0" applyFont="1" applyBorder="1" applyAlignment="1">
      <alignment horizontal="justify" vertical="center" wrapText="1"/>
    </xf>
    <xf numFmtId="0" fontId="13" fillId="0" borderId="41" xfId="1" applyFont="1" applyBorder="1" applyAlignment="1">
      <alignment horizontal="right"/>
    </xf>
    <xf numFmtId="4" fontId="13" fillId="0" borderId="5" xfId="1" applyNumberFormat="1" applyFont="1" applyBorder="1" applyAlignment="1">
      <alignment horizontal="right"/>
    </xf>
    <xf numFmtId="4" fontId="13" fillId="0" borderId="42" xfId="1" applyNumberFormat="1" applyFont="1" applyBorder="1" applyAlignment="1">
      <alignment horizontal="right"/>
    </xf>
    <xf numFmtId="4" fontId="13" fillId="0" borderId="10" xfId="1" applyNumberFormat="1" applyFont="1" applyBorder="1" applyAlignment="1">
      <alignment horizontal="right"/>
    </xf>
    <xf numFmtId="43" fontId="39" fillId="0" borderId="16" xfId="0" applyNumberFormat="1" applyFont="1" applyBorder="1" applyAlignment="1">
      <alignment vertical="center"/>
    </xf>
    <xf numFmtId="43" fontId="43" fillId="0" borderId="10" xfId="0" applyNumberFormat="1" applyFont="1" applyBorder="1" applyAlignment="1">
      <alignment vertical="center" wrapText="1"/>
    </xf>
    <xf numFmtId="4" fontId="13" fillId="0" borderId="41" xfId="1" applyNumberFormat="1" applyFont="1" applyBorder="1" applyAlignment="1">
      <alignment horizontal="right"/>
    </xf>
    <xf numFmtId="4" fontId="13" fillId="0" borderId="13" xfId="1" applyNumberFormat="1" applyFont="1" applyBorder="1" applyAlignment="1">
      <alignment horizontal="right"/>
    </xf>
    <xf numFmtId="43" fontId="39" fillId="0" borderId="13" xfId="0" applyNumberFormat="1" applyFont="1" applyBorder="1" applyAlignment="1" applyProtection="1">
      <alignment horizontal="center" vertical="center" wrapText="1"/>
      <protection locked="0"/>
    </xf>
    <xf numFmtId="43" fontId="39" fillId="0" borderId="1" xfId="0" applyNumberFormat="1" applyFont="1" applyBorder="1" applyAlignment="1" applyProtection="1">
      <alignment horizontal="center" vertical="center" wrapText="1"/>
      <protection locked="0"/>
    </xf>
    <xf numFmtId="43" fontId="39" fillId="0" borderId="35" xfId="0" applyNumberFormat="1" applyFont="1" applyBorder="1" applyAlignment="1" applyProtection="1">
      <alignment vertical="center"/>
      <protection locked="0"/>
    </xf>
    <xf numFmtId="4" fontId="13" fillId="0" borderId="4" xfId="1" applyNumberFormat="1" applyFont="1" applyBorder="1"/>
    <xf numFmtId="4" fontId="13" fillId="0" borderId="5" xfId="1" applyNumberFormat="1" applyFont="1" applyBorder="1"/>
    <xf numFmtId="4" fontId="13" fillId="0" borderId="10" xfId="1" applyNumberFormat="1" applyFont="1" applyBorder="1"/>
    <xf numFmtId="4" fontId="13" fillId="0" borderId="42" xfId="1" applyNumberFormat="1" applyFont="1" applyBorder="1"/>
    <xf numFmtId="0" fontId="5" fillId="0" borderId="0" xfId="6" applyFont="1" applyAlignment="1">
      <alignment horizontal="left" wrapText="1"/>
    </xf>
    <xf numFmtId="0" fontId="19" fillId="0" borderId="0" xfId="6" applyFont="1" applyAlignment="1">
      <alignment horizontal="center"/>
    </xf>
    <xf numFmtId="43" fontId="12" fillId="0" borderId="1" xfId="1" applyNumberFormat="1" applyFont="1" applyBorder="1"/>
    <xf numFmtId="0" fontId="13" fillId="0" borderId="34" xfId="1" applyFont="1" applyBorder="1" applyAlignment="1">
      <alignment horizontal="center"/>
    </xf>
    <xf numFmtId="0" fontId="13" fillId="0" borderId="5" xfId="1" applyFont="1" applyBorder="1" applyAlignment="1">
      <alignment horizontal="right"/>
    </xf>
    <xf numFmtId="0" fontId="13" fillId="0" borderId="47" xfId="1" applyFont="1" applyBorder="1" applyAlignment="1">
      <alignment horizontal="right"/>
    </xf>
    <xf numFmtId="0" fontId="13" fillId="0" borderId="3" xfId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2" fillId="0" borderId="34" xfId="1" applyFont="1" applyBorder="1"/>
    <xf numFmtId="4" fontId="13" fillId="0" borderId="13" xfId="1" applyNumberFormat="1" applyFont="1" applyBorder="1"/>
    <xf numFmtId="0" fontId="12" fillId="0" borderId="45" xfId="1" applyFont="1" applyBorder="1"/>
    <xf numFmtId="0" fontId="13" fillId="0" borderId="39" xfId="1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2" fontId="10" fillId="0" borderId="0" xfId="1" applyNumberFormat="1"/>
    <xf numFmtId="4" fontId="10" fillId="0" borderId="0" xfId="1" applyNumberFormat="1"/>
    <xf numFmtId="4" fontId="21" fillId="0" borderId="5" xfId="1" applyNumberFormat="1" applyFont="1" applyBorder="1"/>
    <xf numFmtId="4" fontId="21" fillId="0" borderId="42" xfId="1" applyNumberFormat="1" applyFont="1" applyBorder="1"/>
    <xf numFmtId="4" fontId="21" fillId="0" borderId="4" xfId="1" applyNumberFormat="1" applyFont="1" applyBorder="1"/>
    <xf numFmtId="0" fontId="18" fillId="0" borderId="49" xfId="6" applyFont="1" applyBorder="1" applyAlignment="1">
      <alignment vertical="top"/>
    </xf>
    <xf numFmtId="0" fontId="19" fillId="0" borderId="50" xfId="6" applyFont="1" applyBorder="1" applyAlignment="1">
      <alignment vertical="top"/>
    </xf>
    <xf numFmtId="0" fontId="18" fillId="0" borderId="1" xfId="6" applyFont="1" applyBorder="1" applyAlignment="1">
      <alignment vertical="top"/>
    </xf>
    <xf numFmtId="0" fontId="19" fillId="0" borderId="6" xfId="6" applyFont="1" applyBorder="1" applyAlignment="1">
      <alignment vertical="top"/>
    </xf>
    <xf numFmtId="0" fontId="19" fillId="0" borderId="13" xfId="6" applyFont="1" applyBorder="1" applyAlignment="1">
      <alignment vertical="top"/>
    </xf>
    <xf numFmtId="0" fontId="13" fillId="0" borderId="4" xfId="1" applyFont="1" applyBorder="1" applyAlignment="1">
      <alignment wrapText="1"/>
    </xf>
    <xf numFmtId="0" fontId="13" fillId="0" borderId="34" xfId="1" applyFont="1" applyBorder="1" applyAlignment="1">
      <alignment wrapText="1"/>
    </xf>
    <xf numFmtId="0" fontId="21" fillId="0" borderId="4" xfId="1" applyFont="1" applyBorder="1" applyAlignment="1">
      <alignment wrapText="1"/>
    </xf>
    <xf numFmtId="0" fontId="13" fillId="0" borderId="45" xfId="1" applyFont="1" applyBorder="1" applyAlignment="1">
      <alignment wrapText="1"/>
    </xf>
    <xf numFmtId="43" fontId="13" fillId="0" borderId="1" xfId="1" applyNumberFormat="1" applyFont="1" applyBorder="1"/>
    <xf numFmtId="43" fontId="10" fillId="0" borderId="1" xfId="1" applyNumberFormat="1" applyBorder="1"/>
    <xf numFmtId="0" fontId="10" fillId="0" borderId="39" xfId="1" applyBorder="1"/>
    <xf numFmtId="0" fontId="10" fillId="0" borderId="3" xfId="1" applyBorder="1"/>
    <xf numFmtId="43" fontId="10" fillId="0" borderId="6" xfId="1" applyNumberFormat="1" applyBorder="1"/>
    <xf numFmtId="43" fontId="10" fillId="0" borderId="10" xfId="1" applyNumberFormat="1" applyBorder="1"/>
    <xf numFmtId="43" fontId="12" fillId="0" borderId="6" xfId="1" applyNumberFormat="1" applyFont="1" applyBorder="1"/>
    <xf numFmtId="43" fontId="13" fillId="0" borderId="4" xfId="1" applyNumberFormat="1" applyFont="1" applyBorder="1"/>
    <xf numFmtId="43" fontId="10" fillId="0" borderId="4" xfId="1" applyNumberFormat="1" applyBorder="1"/>
    <xf numFmtId="0" fontId="12" fillId="0" borderId="4" xfId="1" applyFont="1" applyBorder="1" applyAlignment="1">
      <alignment vertical="top"/>
    </xf>
    <xf numFmtId="4" fontId="21" fillId="0" borderId="43" xfId="1" applyNumberFormat="1" applyFont="1" applyBorder="1"/>
    <xf numFmtId="0" fontId="13" fillId="0" borderId="69" xfId="1" applyFont="1" applyBorder="1" applyAlignment="1">
      <alignment horizontal="center"/>
    </xf>
    <xf numFmtId="0" fontId="13" fillId="0" borderId="70" xfId="1" applyFont="1" applyBorder="1" applyAlignment="1">
      <alignment horizontal="right"/>
    </xf>
    <xf numFmtId="43" fontId="21" fillId="0" borderId="4" xfId="1" applyNumberFormat="1" applyFont="1" applyBorder="1" applyAlignment="1">
      <alignment horizontal="center"/>
    </xf>
    <xf numFmtId="43" fontId="21" fillId="0" borderId="4" xfId="1" applyNumberFormat="1" applyFont="1" applyBorder="1"/>
    <xf numFmtId="43" fontId="13" fillId="0" borderId="5" xfId="1" applyNumberFormat="1" applyFont="1" applyBorder="1" applyProtection="1">
      <protection locked="0"/>
    </xf>
    <xf numFmtId="43" fontId="13" fillId="0" borderId="6" xfId="1" applyNumberFormat="1" applyFont="1" applyBorder="1" applyAlignment="1">
      <alignment wrapText="1"/>
    </xf>
    <xf numFmtId="43" fontId="13" fillId="0" borderId="41" xfId="1" applyNumberFormat="1" applyFont="1" applyBorder="1" applyAlignment="1">
      <alignment wrapText="1"/>
    </xf>
    <xf numFmtId="43" fontId="13" fillId="0" borderId="10" xfId="1" applyNumberFormat="1" applyFont="1" applyBorder="1" applyAlignment="1">
      <alignment wrapText="1"/>
    </xf>
    <xf numFmtId="43" fontId="13" fillId="0" borderId="43" xfId="1" applyNumberFormat="1" applyFont="1" applyBorder="1" applyProtection="1">
      <protection locked="0"/>
    </xf>
    <xf numFmtId="43" fontId="13" fillId="0" borderId="10" xfId="1" applyNumberFormat="1" applyFont="1" applyBorder="1" applyAlignment="1">
      <alignment vertical="center" wrapText="1"/>
    </xf>
    <xf numFmtId="0" fontId="13" fillId="0" borderId="5" xfId="1" applyFont="1" applyBorder="1"/>
    <xf numFmtId="43" fontId="13" fillId="0" borderId="46" xfId="1" applyNumberFormat="1" applyFont="1" applyBorder="1" applyAlignment="1">
      <alignment wrapText="1"/>
    </xf>
    <xf numFmtId="0" fontId="13" fillId="0" borderId="39" xfId="1" applyFont="1" applyBorder="1" applyAlignment="1">
      <alignment wrapText="1"/>
    </xf>
    <xf numFmtId="43" fontId="13" fillId="0" borderId="3" xfId="1" applyNumberFormat="1" applyFont="1" applyBorder="1" applyAlignment="1">
      <alignment wrapText="1"/>
    </xf>
    <xf numFmtId="43" fontId="13" fillId="0" borderId="5" xfId="1" applyNumberFormat="1" applyFont="1" applyBorder="1"/>
    <xf numFmtId="0" fontId="13" fillId="0" borderId="34" xfId="1" applyFont="1" applyBorder="1"/>
    <xf numFmtId="43" fontId="13" fillId="0" borderId="10" xfId="1" applyNumberFormat="1" applyFont="1" applyBorder="1"/>
    <xf numFmtId="43" fontId="13" fillId="0" borderId="41" xfId="1" applyNumberFormat="1" applyFont="1" applyBorder="1"/>
    <xf numFmtId="43" fontId="13" fillId="0" borderId="42" xfId="1" applyNumberFormat="1" applyFont="1" applyBorder="1"/>
    <xf numFmtId="43" fontId="13" fillId="0" borderId="5" xfId="1" applyNumberFormat="1" applyFont="1" applyBorder="1" applyAlignment="1">
      <alignment wrapText="1"/>
    </xf>
    <xf numFmtId="43" fontId="13" fillId="0" borderId="4" xfId="1" applyNumberFormat="1" applyFont="1" applyBorder="1" applyAlignment="1">
      <alignment wrapText="1"/>
    </xf>
    <xf numFmtId="0" fontId="13" fillId="0" borderId="4" xfId="1" applyFont="1" applyBorder="1" applyAlignment="1">
      <alignment horizontal="left"/>
    </xf>
    <xf numFmtId="43" fontId="13" fillId="0" borderId="42" xfId="1" applyNumberFormat="1" applyFont="1" applyBorder="1" applyAlignment="1">
      <alignment wrapText="1"/>
    </xf>
    <xf numFmtId="43" fontId="13" fillId="0" borderId="4" xfId="1" applyNumberFormat="1" applyFont="1" applyBorder="1" applyProtection="1">
      <protection locked="0"/>
    </xf>
    <xf numFmtId="43" fontId="13" fillId="0" borderId="42" xfId="1" applyNumberFormat="1" applyFont="1" applyBorder="1" applyProtection="1">
      <protection locked="0"/>
    </xf>
    <xf numFmtId="43" fontId="13" fillId="0" borderId="46" xfId="1" applyNumberFormat="1" applyFont="1" applyBorder="1"/>
    <xf numFmtId="43" fontId="13" fillId="0" borderId="3" xfId="1" applyNumberFormat="1" applyFont="1" applyBorder="1"/>
    <xf numFmtId="43" fontId="13" fillId="0" borderId="0" xfId="1" applyNumberFormat="1" applyFont="1"/>
    <xf numFmtId="0" fontId="41" fillId="0" borderId="9" xfId="0" applyFont="1" applyBorder="1" applyAlignment="1">
      <alignment wrapText="1"/>
    </xf>
    <xf numFmtId="43" fontId="39" fillId="0" borderId="33" xfId="0" applyNumberFormat="1" applyFont="1" applyBorder="1" applyAlignment="1">
      <alignment horizontal="justify" vertical="center" wrapText="1"/>
    </xf>
    <xf numFmtId="0" fontId="42" fillId="0" borderId="0" xfId="0" applyFont="1"/>
    <xf numFmtId="43" fontId="39" fillId="0" borderId="37" xfId="0" applyNumberFormat="1" applyFont="1" applyBorder="1" applyAlignment="1">
      <alignment horizontal="center" vertical="center" wrapText="1"/>
    </xf>
    <xf numFmtId="43" fontId="39" fillId="0" borderId="6" xfId="0" applyNumberFormat="1" applyFont="1" applyBorder="1" applyAlignment="1" applyProtection="1">
      <alignment horizontal="center" vertical="center" wrapText="1"/>
      <protection locked="0"/>
    </xf>
    <xf numFmtId="0" fontId="39" fillId="0" borderId="22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43" fontId="39" fillId="0" borderId="24" xfId="0" applyNumberFormat="1" applyFont="1" applyBorder="1" applyAlignment="1" applyProtection="1">
      <alignment horizontal="center" vertical="center" wrapText="1"/>
      <protection locked="0"/>
    </xf>
    <xf numFmtId="43" fontId="44" fillId="0" borderId="24" xfId="0" applyNumberFormat="1" applyFont="1" applyBorder="1" applyAlignment="1" applyProtection="1">
      <alignment horizontal="center" vertical="center" wrapText="1"/>
      <protection locked="0"/>
    </xf>
    <xf numFmtId="0" fontId="39" fillId="0" borderId="25" xfId="0" applyFont="1" applyBorder="1" applyAlignment="1">
      <alignment horizontal="center" vertical="center" wrapText="1"/>
    </xf>
    <xf numFmtId="43" fontId="39" fillId="0" borderId="40" xfId="0" applyNumberFormat="1" applyFont="1" applyBorder="1" applyAlignment="1">
      <alignment horizontal="center" vertical="center" wrapText="1"/>
    </xf>
    <xf numFmtId="43" fontId="39" fillId="0" borderId="20" xfId="0" applyNumberFormat="1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43" fontId="41" fillId="6" borderId="13" xfId="0" applyNumberFormat="1" applyFont="1" applyFill="1" applyBorder="1" applyAlignment="1">
      <alignment vertical="center"/>
    </xf>
    <xf numFmtId="43" fontId="41" fillId="6" borderId="1" xfId="0" applyNumberFormat="1" applyFont="1" applyFill="1" applyBorder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0" fontId="1" fillId="0" borderId="0" xfId="1" applyFont="1" applyAlignment="1">
      <alignment wrapText="1"/>
    </xf>
    <xf numFmtId="0" fontId="1" fillId="0" borderId="0" xfId="1" applyFont="1"/>
    <xf numFmtId="0" fontId="56" fillId="0" borderId="0" xfId="1" applyFont="1"/>
    <xf numFmtId="0" fontId="57" fillId="0" borderId="0" xfId="1" applyFont="1"/>
    <xf numFmtId="0" fontId="11" fillId="0" borderId="0" xfId="1" applyFont="1" applyAlignment="1">
      <alignment wrapText="1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vertical="top"/>
    </xf>
    <xf numFmtId="0" fontId="56" fillId="0" borderId="4" xfId="1" applyFont="1" applyBorder="1"/>
    <xf numFmtId="0" fontId="55" fillId="0" borderId="0" xfId="1" applyFont="1"/>
    <xf numFmtId="0" fontId="13" fillId="0" borderId="0" xfId="1" applyFont="1" applyAlignment="1">
      <alignment horizontal="center"/>
    </xf>
    <xf numFmtId="0" fontId="56" fillId="0" borderId="0" xfId="1" applyFont="1" applyAlignment="1">
      <alignment horizontal="center"/>
    </xf>
    <xf numFmtId="14" fontId="56" fillId="0" borderId="0" xfId="1" applyNumberFormat="1" applyFont="1" applyAlignment="1">
      <alignment horizontal="left"/>
    </xf>
    <xf numFmtId="14" fontId="56" fillId="0" borderId="0" xfId="1" applyNumberFormat="1" applyFont="1" applyAlignment="1">
      <alignment horizontal="left" vertical="top"/>
    </xf>
    <xf numFmtId="14" fontId="13" fillId="0" borderId="0" xfId="1" applyNumberFormat="1" applyFont="1" applyAlignment="1">
      <alignment horizontal="left"/>
    </xf>
    <xf numFmtId="14" fontId="12" fillId="0" borderId="0" xfId="1" applyNumberFormat="1" applyFont="1" applyAlignment="1">
      <alignment horizontal="left"/>
    </xf>
    <xf numFmtId="4" fontId="22" fillId="0" borderId="1" xfId="7" applyNumberFormat="1" applyFont="1" applyBorder="1" applyAlignment="1" applyProtection="1">
      <alignment horizontal="center" vertical="center" wrapText="1" shrinkToFit="1"/>
      <protection locked="0"/>
    </xf>
    <xf numFmtId="0" fontId="25" fillId="0" borderId="0" xfId="7" applyFont="1"/>
    <xf numFmtId="0" fontId="12" fillId="0" borderId="0" xfId="1" applyFont="1" applyAlignment="1">
      <alignment horizontal="right" vertical="center"/>
    </xf>
    <xf numFmtId="0" fontId="12" fillId="0" borderId="0" xfId="7" applyFont="1" applyAlignment="1">
      <alignment horizontal="right" vertical="center" wrapText="1"/>
    </xf>
    <xf numFmtId="0" fontId="51" fillId="0" borderId="10" xfId="0" applyFont="1" applyBorder="1"/>
    <xf numFmtId="43" fontId="39" fillId="0" borderId="13" xfId="0" applyNumberFormat="1" applyFont="1" applyBorder="1" applyAlignment="1">
      <alignment horizontal="center" vertical="center" wrapText="1"/>
    </xf>
    <xf numFmtId="4" fontId="22" fillId="0" borderId="0" xfId="7" applyNumberFormat="1" applyFont="1" applyAlignment="1" applyProtection="1">
      <alignment horizontal="right" vertical="center" shrinkToFit="1"/>
      <protection hidden="1"/>
    </xf>
    <xf numFmtId="49" fontId="0" fillId="0" borderId="10" xfId="0" applyNumberFormat="1" applyBorder="1"/>
    <xf numFmtId="0" fontId="16" fillId="0" borderId="0" xfId="7" applyFont="1" applyAlignment="1">
      <alignment vertical="center" wrapText="1"/>
    </xf>
    <xf numFmtId="0" fontId="61" fillId="0" borderId="0" xfId="6" applyFont="1" applyAlignment="1">
      <alignment horizontal="left" vertical="top" wrapText="1"/>
    </xf>
    <xf numFmtId="0" fontId="13" fillId="0" borderId="4" xfId="1" applyFont="1" applyBorder="1" applyAlignment="1">
      <alignment wrapText="1"/>
    </xf>
    <xf numFmtId="0" fontId="52" fillId="0" borderId="51" xfId="0" applyFont="1" applyBorder="1" applyAlignment="1">
      <alignment horizontal="left" vertical="center" wrapText="1"/>
    </xf>
    <xf numFmtId="0" fontId="52" fillId="0" borderId="71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left" vertical="center" wrapText="1"/>
    </xf>
    <xf numFmtId="0" fontId="52" fillId="0" borderId="62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74" xfId="0" applyFont="1" applyBorder="1" applyAlignment="1">
      <alignment horizontal="left" vertical="center" wrapText="1"/>
    </xf>
    <xf numFmtId="0" fontId="52" fillId="0" borderId="50" xfId="0" applyFont="1" applyBorder="1" applyAlignment="1">
      <alignment horizontal="left" vertical="center" wrapText="1"/>
    </xf>
    <xf numFmtId="0" fontId="52" fillId="0" borderId="7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0" fillId="0" borderId="71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6" applyFont="1" applyAlignment="1">
      <alignment horizontal="center"/>
    </xf>
    <xf numFmtId="0" fontId="0" fillId="0" borderId="0" xfId="0" applyAlignment="1">
      <alignment horizontal="center"/>
    </xf>
    <xf numFmtId="0" fontId="19" fillId="0" borderId="48" xfId="6" applyFont="1" applyBorder="1" applyAlignment="1">
      <alignment horizontal="left" vertical="top" wrapText="1"/>
    </xf>
    <xf numFmtId="0" fontId="19" fillId="0" borderId="12" xfId="6" applyFont="1" applyBorder="1" applyAlignment="1">
      <alignment horizontal="left" vertical="top" wrapText="1"/>
    </xf>
    <xf numFmtId="0" fontId="19" fillId="0" borderId="51" xfId="6" applyFont="1" applyBorder="1" applyAlignment="1">
      <alignment vertical="top"/>
    </xf>
    <xf numFmtId="0" fontId="19" fillId="0" borderId="50" xfId="6" applyFont="1" applyBorder="1" applyAlignment="1">
      <alignment vertical="top"/>
    </xf>
    <xf numFmtId="0" fontId="39" fillId="0" borderId="49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1" fillId="0" borderId="66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39" fillId="0" borderId="3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/>
    </xf>
    <xf numFmtId="0" fontId="41" fillId="0" borderId="27" xfId="0" applyFont="1" applyBorder="1"/>
    <xf numFmtId="0" fontId="46" fillId="0" borderId="0" xfId="0" applyFont="1" applyAlignment="1">
      <alignment horizontal="left"/>
    </xf>
    <xf numFmtId="0" fontId="41" fillId="0" borderId="15" xfId="0" applyFont="1" applyBorder="1" applyAlignment="1">
      <alignment horizontal="center" vertical="center" wrapText="1"/>
    </xf>
    <xf numFmtId="43" fontId="39" fillId="0" borderId="9" xfId="0" applyNumberFormat="1" applyFont="1" applyBorder="1" applyAlignment="1">
      <alignment horizontal="justify" vertical="center" wrapText="1"/>
    </xf>
    <xf numFmtId="43" fontId="41" fillId="0" borderId="9" xfId="0" applyNumberFormat="1" applyFont="1" applyBorder="1" applyAlignment="1">
      <alignment horizontal="justify" vertical="center" wrapText="1"/>
    </xf>
    <xf numFmtId="43" fontId="39" fillId="0" borderId="24" xfId="0" applyNumberFormat="1" applyFont="1" applyBorder="1" applyAlignment="1">
      <alignment horizontal="justify" vertical="center" wrapText="1"/>
    </xf>
    <xf numFmtId="43" fontId="41" fillId="0" borderId="24" xfId="0" applyNumberFormat="1" applyFont="1" applyBorder="1" applyAlignment="1">
      <alignment horizontal="justify" vertical="center" wrapText="1"/>
    </xf>
    <xf numFmtId="0" fontId="12" fillId="0" borderId="0" xfId="1" applyFont="1" applyAlignment="1">
      <alignment horizontal="center" wrapText="1"/>
    </xf>
    <xf numFmtId="14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40" fillId="0" borderId="0" xfId="0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left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2" fillId="0" borderId="0" xfId="1" applyFont="1" applyAlignment="1">
      <alignment horizontal="left" vertical="center" wrapText="1"/>
    </xf>
    <xf numFmtId="44" fontId="12" fillId="0" borderId="0" xfId="8" applyFont="1" applyAlignment="1">
      <alignment horizontal="left" wrapText="1"/>
    </xf>
    <xf numFmtId="0" fontId="53" fillId="0" borderId="0" xfId="1" applyFont="1" applyAlignment="1">
      <alignment horizontal="left" vertical="center" wrapText="1"/>
    </xf>
    <xf numFmtId="4" fontId="22" fillId="0" borderId="39" xfId="7" applyNumberFormat="1" applyFont="1" applyBorder="1" applyAlignment="1" applyProtection="1">
      <alignment horizontal="center" vertical="center" shrinkToFit="1"/>
      <protection locked="0"/>
    </xf>
    <xf numFmtId="4" fontId="22" fillId="0" borderId="52" xfId="7" applyNumberFormat="1" applyFont="1" applyBorder="1" applyAlignment="1" applyProtection="1">
      <alignment horizontal="center" vertical="center" shrinkToFit="1"/>
      <protection locked="0"/>
    </xf>
    <xf numFmtId="4" fontId="22" fillId="0" borderId="3" xfId="7" applyNumberFormat="1" applyFont="1" applyBorder="1" applyAlignment="1" applyProtection="1">
      <alignment horizontal="center" vertical="center" shrinkToFit="1"/>
      <protection locked="0"/>
    </xf>
    <xf numFmtId="0" fontId="22" fillId="0" borderId="0" xfId="7" applyFont="1" applyAlignment="1">
      <alignment horizontal="left" vertical="center"/>
    </xf>
    <xf numFmtId="4" fontId="22" fillId="0" borderId="0" xfId="7" applyNumberFormat="1" applyFont="1" applyAlignment="1" applyProtection="1">
      <alignment horizontal="right" vertical="center" shrinkToFit="1"/>
      <protection locked="0"/>
    </xf>
    <xf numFmtId="0" fontId="23" fillId="0" borderId="0" xfId="7" applyFont="1" applyAlignment="1">
      <alignment horizontal="left" vertical="center"/>
    </xf>
    <xf numFmtId="0" fontId="16" fillId="0" borderId="0" xfId="7" applyAlignment="1">
      <alignment horizontal="center" vertical="center"/>
    </xf>
    <xf numFmtId="14" fontId="25" fillId="0" borderId="0" xfId="7" applyNumberFormat="1" applyFont="1" applyAlignment="1">
      <alignment horizontal="center"/>
    </xf>
    <xf numFmtId="0" fontId="25" fillId="0" borderId="0" xfId="7" applyFont="1" applyAlignment="1">
      <alignment horizontal="center"/>
    </xf>
    <xf numFmtId="4" fontId="23" fillId="0" borderId="0" xfId="7" applyNumberFormat="1" applyFont="1" applyAlignment="1" applyProtection="1">
      <alignment horizontal="right" vertical="center" shrinkToFit="1"/>
      <protection locked="0"/>
    </xf>
    <xf numFmtId="0" fontId="11" fillId="0" borderId="0" xfId="7" applyFont="1" applyAlignment="1">
      <alignment horizontal="center" vertical="center"/>
    </xf>
    <xf numFmtId="0" fontId="13" fillId="0" borderId="0" xfId="7" applyFont="1" applyAlignment="1">
      <alignment horizontal="left" vertical="center" wrapText="1"/>
    </xf>
    <xf numFmtId="0" fontId="21" fillId="2" borderId="1" xfId="7" applyFont="1" applyFill="1" applyBorder="1" applyAlignment="1">
      <alignment vertical="center"/>
    </xf>
    <xf numFmtId="0" fontId="21" fillId="2" borderId="1" xfId="7" applyFont="1" applyFill="1" applyBorder="1" applyAlignment="1">
      <alignment horizontal="center" vertical="center"/>
    </xf>
    <xf numFmtId="0" fontId="21" fillId="2" borderId="1" xfId="7" applyFont="1" applyFill="1" applyBorder="1" applyAlignment="1">
      <alignment horizontal="center" vertical="center" wrapText="1"/>
    </xf>
    <xf numFmtId="0" fontId="22" fillId="0" borderId="0" xfId="7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22" fillId="0" borderId="0" xfId="7" applyFont="1" applyAlignment="1">
      <alignment horizontal="center" vertical="center" wrapText="1"/>
    </xf>
    <xf numFmtId="0" fontId="23" fillId="0" borderId="0" xfId="7" applyFont="1" applyAlignment="1">
      <alignment horizontal="left" vertical="top"/>
    </xf>
    <xf numFmtId="4" fontId="22" fillId="0" borderId="0" xfId="7" applyNumberFormat="1" applyFont="1" applyAlignment="1">
      <alignment horizontal="right" vertical="center" shrinkToFit="1"/>
    </xf>
    <xf numFmtId="4" fontId="22" fillId="0" borderId="39" xfId="7" applyNumberFormat="1" applyFont="1" applyBorder="1" applyAlignment="1" applyProtection="1">
      <alignment horizontal="center" vertical="center" wrapText="1" shrinkToFit="1"/>
      <protection locked="0"/>
    </xf>
    <xf numFmtId="4" fontId="22" fillId="0" borderId="52" xfId="7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7" applyNumberFormat="1" applyFont="1" applyBorder="1" applyAlignment="1" applyProtection="1">
      <alignment horizontal="center" vertical="center" wrapText="1" shrinkToFit="1"/>
      <protection locked="0"/>
    </xf>
    <xf numFmtId="4" fontId="22" fillId="0" borderId="0" xfId="7" applyNumberFormat="1" applyFont="1" applyAlignment="1" applyProtection="1">
      <alignment horizontal="right" vertical="center" shrinkToFit="1"/>
      <protection hidden="1"/>
    </xf>
    <xf numFmtId="49" fontId="23" fillId="0" borderId="0" xfId="7" applyNumberFormat="1" applyFont="1" applyAlignment="1">
      <alignment horizontal="left" vertical="center"/>
    </xf>
    <xf numFmtId="4" fontId="23" fillId="0" borderId="0" xfId="7" applyNumberFormat="1" applyFont="1" applyAlignment="1" applyProtection="1">
      <alignment horizontal="center" vertical="center" shrinkToFit="1"/>
      <protection locked="0"/>
    </xf>
    <xf numFmtId="0" fontId="22" fillId="0" borderId="0" xfId="7" applyFont="1" applyAlignment="1">
      <alignment horizontal="left" vertical="center" wrapText="1"/>
    </xf>
    <xf numFmtId="49" fontId="22" fillId="0" borderId="0" xfId="7" applyNumberFormat="1" applyFont="1" applyAlignment="1">
      <alignment horizontal="left" vertical="center"/>
    </xf>
    <xf numFmtId="4" fontId="22" fillId="0" borderId="40" xfId="7" applyNumberFormat="1" applyFont="1" applyBorder="1" applyAlignment="1" applyProtection="1">
      <alignment horizontal="center" vertical="center" wrapText="1" shrinkToFit="1"/>
      <protection locked="0"/>
    </xf>
    <xf numFmtId="4" fontId="22" fillId="0" borderId="53" xfId="7" applyNumberFormat="1" applyFont="1" applyBorder="1" applyAlignment="1" applyProtection="1">
      <alignment horizontal="center" vertical="center" wrapText="1" shrinkToFit="1"/>
      <protection locked="0"/>
    </xf>
    <xf numFmtId="4" fontId="22" fillId="0" borderId="26" xfId="7" applyNumberFormat="1" applyFont="1" applyBorder="1" applyAlignment="1" applyProtection="1">
      <alignment horizontal="center" vertical="center" wrapText="1" shrinkToFit="1"/>
      <protection locked="0"/>
    </xf>
    <xf numFmtId="49" fontId="23" fillId="0" borderId="0" xfId="7" applyNumberFormat="1" applyFont="1" applyAlignment="1" applyProtection="1">
      <alignment horizontal="left" vertical="center" wrapText="1"/>
      <protection locked="0"/>
    </xf>
    <xf numFmtId="0" fontId="22" fillId="0" borderId="39" xfId="7" applyFont="1" applyBorder="1" applyAlignment="1">
      <alignment horizontal="center" vertical="center"/>
    </xf>
    <xf numFmtId="0" fontId="22" fillId="0" borderId="52" xfId="7" applyFont="1" applyBorder="1" applyAlignment="1">
      <alignment horizontal="center" vertical="center"/>
    </xf>
    <xf numFmtId="0" fontId="22" fillId="0" borderId="3" xfId="7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 wrapText="1"/>
    </xf>
    <xf numFmtId="0" fontId="11" fillId="0" borderId="54" xfId="1" applyFont="1" applyBorder="1" applyAlignment="1">
      <alignment horizontal="center" wrapText="1"/>
    </xf>
    <xf numFmtId="0" fontId="13" fillId="0" borderId="34" xfId="1" applyFont="1" applyBorder="1" applyAlignment="1">
      <alignment horizontal="center" wrapText="1"/>
    </xf>
    <xf numFmtId="0" fontId="13" fillId="0" borderId="55" xfId="1" applyFont="1" applyBorder="1" applyAlignment="1">
      <alignment horizontal="center" wrapText="1"/>
    </xf>
    <xf numFmtId="0" fontId="13" fillId="0" borderId="4" xfId="1" applyFont="1" applyBorder="1"/>
    <xf numFmtId="0" fontId="13" fillId="0" borderId="4" xfId="1" applyFont="1" applyBorder="1" applyAlignment="1">
      <alignment wrapText="1"/>
    </xf>
    <xf numFmtId="0" fontId="13" fillId="0" borderId="34" xfId="1" applyFont="1" applyBorder="1" applyAlignment="1">
      <alignment wrapText="1"/>
    </xf>
    <xf numFmtId="0" fontId="21" fillId="0" borderId="4" xfId="1" applyFont="1" applyBorder="1"/>
    <xf numFmtId="0" fontId="21" fillId="0" borderId="4" xfId="1" applyFont="1" applyBorder="1" applyAlignment="1">
      <alignment horizontal="center"/>
    </xf>
    <xf numFmtId="0" fontId="53" fillId="0" borderId="62" xfId="1" applyFont="1" applyBorder="1" applyAlignment="1">
      <alignment horizontal="left" vertical="center" wrapText="1"/>
    </xf>
    <xf numFmtId="0" fontId="21" fillId="0" borderId="4" xfId="1" applyFont="1" applyBorder="1" applyAlignment="1">
      <alignment wrapText="1"/>
    </xf>
    <xf numFmtId="0" fontId="21" fillId="0" borderId="34" xfId="1" applyFont="1" applyBorder="1" applyAlignment="1">
      <alignment wrapText="1"/>
    </xf>
    <xf numFmtId="0" fontId="13" fillId="0" borderId="34" xfId="1" applyFont="1" applyBorder="1" applyAlignment="1">
      <alignment horizontal="left" vertical="center" wrapText="1"/>
    </xf>
    <xf numFmtId="0" fontId="13" fillId="0" borderId="55" xfId="1" applyFont="1" applyBorder="1" applyAlignment="1">
      <alignment horizontal="left" vertical="center" wrapText="1"/>
    </xf>
    <xf numFmtId="0" fontId="13" fillId="0" borderId="5" xfId="1" applyFont="1" applyBorder="1" applyAlignment="1">
      <alignment wrapText="1"/>
    </xf>
    <xf numFmtId="0" fontId="13" fillId="0" borderId="57" xfId="1" applyFont="1" applyBorder="1" applyAlignment="1">
      <alignment wrapText="1"/>
    </xf>
    <xf numFmtId="0" fontId="13" fillId="0" borderId="58" xfId="1" applyFont="1" applyBorder="1" applyAlignment="1">
      <alignment wrapText="1"/>
    </xf>
    <xf numFmtId="0" fontId="13" fillId="0" borderId="59" xfId="1" applyFont="1" applyBorder="1" applyAlignment="1">
      <alignment wrapText="1"/>
    </xf>
    <xf numFmtId="0" fontId="13" fillId="0" borderId="56" xfId="1" applyFont="1" applyBorder="1" applyAlignment="1">
      <alignment horizontal="center" wrapText="1"/>
    </xf>
    <xf numFmtId="0" fontId="13" fillId="0" borderId="54" xfId="1" applyFont="1" applyBorder="1" applyAlignment="1">
      <alignment horizontal="center" wrapText="1"/>
    </xf>
    <xf numFmtId="0" fontId="21" fillId="0" borderId="34" xfId="1" applyFont="1" applyBorder="1"/>
    <xf numFmtId="0" fontId="56" fillId="0" borderId="0" xfId="1" applyFont="1" applyAlignment="1">
      <alignment horizontal="left" vertical="top"/>
    </xf>
    <xf numFmtId="0" fontId="13" fillId="0" borderId="69" xfId="1" applyFont="1" applyBorder="1" applyAlignment="1">
      <alignment wrapText="1"/>
    </xf>
    <xf numFmtId="0" fontId="13" fillId="0" borderId="68" xfId="1" applyFont="1" applyBorder="1" applyAlignment="1">
      <alignment wrapText="1"/>
    </xf>
    <xf numFmtId="0" fontId="13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2" fillId="0" borderId="39" xfId="1" applyFont="1" applyBorder="1" applyAlignment="1">
      <alignment horizontal="center" wrapText="1"/>
    </xf>
    <xf numFmtId="0" fontId="12" fillId="0" borderId="34" xfId="1" applyFont="1" applyBorder="1" applyAlignment="1">
      <alignment horizontal="center" wrapText="1"/>
    </xf>
    <xf numFmtId="0" fontId="12" fillId="0" borderId="55" xfId="1" applyFont="1" applyBorder="1" applyAlignment="1">
      <alignment horizontal="center" wrapText="1"/>
    </xf>
    <xf numFmtId="0" fontId="12" fillId="0" borderId="4" xfId="1" applyFont="1" applyBorder="1" applyAlignment="1">
      <alignment wrapText="1"/>
    </xf>
    <xf numFmtId="0" fontId="12" fillId="0" borderId="42" xfId="1" applyFont="1" applyBorder="1"/>
    <xf numFmtId="0" fontId="13" fillId="0" borderId="4" xfId="1" applyFont="1" applyBorder="1" applyAlignment="1">
      <alignment vertical="center" wrapText="1"/>
    </xf>
    <xf numFmtId="0" fontId="13" fillId="0" borderId="34" xfId="1" applyFont="1" applyBorder="1" applyAlignment="1">
      <alignment vertical="center" wrapText="1"/>
    </xf>
    <xf numFmtId="0" fontId="12" fillId="0" borderId="34" xfId="1" applyFont="1" applyBorder="1" applyAlignment="1">
      <alignment wrapText="1"/>
    </xf>
    <xf numFmtId="0" fontId="11" fillId="0" borderId="4" xfId="1" applyFont="1" applyBorder="1"/>
    <xf numFmtId="0" fontId="11" fillId="0" borderId="34" xfId="1" applyFont="1" applyBorder="1"/>
    <xf numFmtId="0" fontId="13" fillId="0" borderId="1" xfId="1" applyFont="1" applyBorder="1" applyAlignment="1">
      <alignment horizontal="left" vertical="center" wrapText="1"/>
    </xf>
    <xf numFmtId="0" fontId="13" fillId="0" borderId="39" xfId="1" applyFont="1" applyBorder="1" applyAlignment="1">
      <alignment horizontal="left" vertical="center" wrapText="1"/>
    </xf>
    <xf numFmtId="0" fontId="12" fillId="0" borderId="42" xfId="1" applyFont="1" applyBorder="1" applyAlignment="1">
      <alignment wrapText="1"/>
    </xf>
    <xf numFmtId="0" fontId="10" fillId="0" borderId="55" xfId="1" applyBorder="1" applyAlignment="1">
      <alignment wrapText="1"/>
    </xf>
    <xf numFmtId="0" fontId="10" fillId="0" borderId="41" xfId="1" applyBorder="1" applyAlignment="1">
      <alignment wrapText="1"/>
    </xf>
    <xf numFmtId="0" fontId="12" fillId="0" borderId="4" xfId="1" applyFont="1" applyBorder="1"/>
    <xf numFmtId="0" fontId="56" fillId="0" borderId="0" xfId="1" applyFont="1" applyAlignment="1">
      <alignment horizontal="left"/>
    </xf>
    <xf numFmtId="0" fontId="13" fillId="0" borderId="34" xfId="1" applyFont="1" applyBorder="1" applyAlignment="1">
      <alignment horizontal="center" vertical="center" wrapText="1"/>
    </xf>
    <xf numFmtId="0" fontId="13" fillId="0" borderId="55" xfId="1" applyFont="1" applyBorder="1" applyAlignment="1">
      <alignment horizontal="center" vertical="center" wrapText="1"/>
    </xf>
    <xf numFmtId="0" fontId="13" fillId="0" borderId="73" xfId="1" applyFont="1" applyBorder="1" applyAlignment="1">
      <alignment horizontal="center" vertical="center" wrapText="1"/>
    </xf>
    <xf numFmtId="0" fontId="12" fillId="0" borderId="52" xfId="1" applyFont="1" applyBorder="1" applyAlignment="1">
      <alignment horizontal="center" wrapText="1"/>
    </xf>
    <xf numFmtId="0" fontId="12" fillId="0" borderId="60" xfId="1" applyFont="1" applyBorder="1" applyAlignment="1">
      <alignment horizontal="center" wrapText="1"/>
    </xf>
    <xf numFmtId="0" fontId="12" fillId="0" borderId="61" xfId="1" applyFont="1" applyBorder="1" applyAlignment="1">
      <alignment horizontal="center" wrapText="1"/>
    </xf>
    <xf numFmtId="0" fontId="13" fillId="0" borderId="0" xfId="1" applyFont="1" applyAlignment="1">
      <alignment wrapText="1"/>
    </xf>
    <xf numFmtId="0" fontId="0" fillId="0" borderId="0" xfId="0"/>
    <xf numFmtId="0" fontId="11" fillId="3" borderId="4" xfId="1" applyFont="1" applyFill="1" applyBorder="1" applyAlignment="1">
      <alignment horizontal="center"/>
    </xf>
    <xf numFmtId="0" fontId="21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2" fillId="0" borderId="0" xfId="1" applyFont="1"/>
    <xf numFmtId="0" fontId="42" fillId="0" borderId="0" xfId="0" applyFont="1"/>
    <xf numFmtId="0" fontId="11" fillId="0" borderId="0" xfId="1" applyFont="1" applyAlignment="1">
      <alignment horizontal="center" vertical="center" wrapText="1"/>
    </xf>
    <xf numFmtId="0" fontId="11" fillId="3" borderId="42" xfId="1" applyFont="1" applyFill="1" applyBorder="1" applyAlignment="1">
      <alignment horizontal="center"/>
    </xf>
    <xf numFmtId="0" fontId="11" fillId="0" borderId="0" xfId="1" applyFont="1" applyAlignment="1">
      <alignment horizontal="left"/>
    </xf>
    <xf numFmtId="0" fontId="19" fillId="0" borderId="0" xfId="1" applyFont="1"/>
    <xf numFmtId="0" fontId="17" fillId="5" borderId="1" xfId="1" applyFont="1" applyFill="1" applyBorder="1" applyAlignment="1">
      <alignment horizontal="center"/>
    </xf>
    <xf numFmtId="0" fontId="17" fillId="5" borderId="1" xfId="1" applyFont="1" applyFill="1" applyBorder="1" applyAlignment="1">
      <alignment horizontal="center" vertical="center"/>
    </xf>
    <xf numFmtId="0" fontId="17" fillId="5" borderId="13" xfId="1" applyFont="1" applyFill="1" applyBorder="1" applyAlignment="1">
      <alignment horizontal="center" vertical="center"/>
    </xf>
  </cellXfs>
  <cellStyles count="9">
    <cellStyle name="Normalny" xfId="0" builtinId="0"/>
    <cellStyle name="Normalny 2" xfId="1"/>
    <cellStyle name="Normalny 2 2" xfId="2"/>
    <cellStyle name="Normalny 2 3" xfId="3"/>
    <cellStyle name="Normalny 2 4" xfId="4"/>
    <cellStyle name="Normalny 3" xfId="5"/>
    <cellStyle name="Normalny_zał. 12 Informacja dodatkowa excel" xfId="6"/>
    <cellStyle name="Normalny_ZAŁ.2+inwentaryzacja-1" xfId="7"/>
    <cellStyle name="Walutowy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xmlns="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xmlns="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xmlns="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xmlns="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I4" sqref="I4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309" t="s">
        <v>332</v>
      </c>
      <c r="D1" s="309"/>
      <c r="E1" s="309"/>
      <c r="F1" s="309"/>
      <c r="G1" s="309"/>
      <c r="H1" s="309"/>
      <c r="I1" s="309"/>
    </row>
    <row r="2" spans="2:9" ht="15.75" thickBot="1"/>
    <row r="3" spans="2:9" ht="23.25" customHeight="1" thickBot="1">
      <c r="B3" s="299" t="s">
        <v>352</v>
      </c>
      <c r="C3" s="300"/>
      <c r="D3" s="300"/>
      <c r="E3" s="300"/>
      <c r="F3" s="301"/>
      <c r="H3" s="292" t="s">
        <v>353</v>
      </c>
      <c r="I3" s="295" t="s">
        <v>355</v>
      </c>
    </row>
    <row r="4" spans="2:9">
      <c r="B4" s="302"/>
      <c r="C4" s="303"/>
      <c r="D4" s="303"/>
      <c r="E4" s="303"/>
      <c r="F4" s="304"/>
      <c r="H4" t="s">
        <v>294</v>
      </c>
      <c r="I4" t="s">
        <v>317</v>
      </c>
    </row>
    <row r="5" spans="2:9" ht="15.75" thickBot="1">
      <c r="B5" s="305"/>
      <c r="C5" s="306"/>
      <c r="D5" s="306"/>
      <c r="E5" s="306"/>
      <c r="F5" s="307"/>
    </row>
    <row r="6" spans="2:9">
      <c r="B6" s="308" t="s">
        <v>324</v>
      </c>
      <c r="C6" s="308"/>
      <c r="D6" s="308"/>
      <c r="E6" s="308"/>
      <c r="I6" s="270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zoomScaleNormal="100" workbookViewId="0">
      <selection activeCell="G12" sqref="G12"/>
    </sheetView>
  </sheetViews>
  <sheetFormatPr defaultColWidth="9.140625" defaultRowHeight="12.75"/>
  <cols>
    <col min="1" max="1" width="8.85546875" style="11" customWidth="1"/>
    <col min="2" max="2" width="50.42578125" style="11" customWidth="1"/>
    <col min="3" max="3" width="21.5703125" style="11" customWidth="1"/>
    <col min="4" max="4" width="21.28515625" style="11" customWidth="1"/>
    <col min="5" max="16384" width="9.140625" style="11"/>
  </cols>
  <sheetData>
    <row r="1" spans="1:6" ht="21.95" customHeight="1">
      <c r="A1" s="8"/>
      <c r="B1" s="357" t="str">
        <f>'NAZWA JEDNOSTKI,SPORZĄDZIŁ,DATA'!B3</f>
        <v>II Liceum Ogólnokształcące im. Prez. Gabriela Narutowicza</v>
      </c>
      <c r="C1" s="393" t="s">
        <v>279</v>
      </c>
      <c r="D1" s="393"/>
      <c r="E1" s="60"/>
      <c r="F1" s="60"/>
    </row>
    <row r="2" spans="1:6" ht="21.95" customHeight="1">
      <c r="A2" s="10"/>
      <c r="B2" s="357"/>
      <c r="C2" s="393"/>
      <c r="D2" s="393"/>
      <c r="E2" s="61"/>
      <c r="F2" s="61"/>
    </row>
    <row r="3" spans="1:6" ht="15.75" customHeight="1">
      <c r="A3" s="394"/>
      <c r="B3" s="394"/>
      <c r="C3" s="394"/>
      <c r="D3" s="394"/>
      <c r="E3" s="62"/>
    </row>
    <row r="4" spans="1:6" ht="15.75" customHeight="1">
      <c r="A4" s="62"/>
      <c r="B4" s="62"/>
      <c r="C4" s="62"/>
      <c r="D4" s="62"/>
      <c r="E4" s="62"/>
    </row>
    <row r="5" spans="1:6" ht="15.75" customHeight="1">
      <c r="A5" s="395"/>
      <c r="B5" s="395"/>
      <c r="C5" s="395"/>
      <c r="D5" s="395"/>
    </row>
    <row r="6" spans="1:6" ht="30.75" customHeight="1">
      <c r="A6" s="396" t="s">
        <v>299</v>
      </c>
      <c r="B6" s="396"/>
      <c r="C6" s="396"/>
      <c r="D6" s="396"/>
    </row>
    <row r="7" spans="1:6">
      <c r="A7" s="71"/>
      <c r="B7" s="70" t="s">
        <v>145</v>
      </c>
      <c r="C7" s="70" t="s">
        <v>348</v>
      </c>
      <c r="D7" s="71" t="s">
        <v>146</v>
      </c>
    </row>
    <row r="8" spans="1:6">
      <c r="A8" s="70" t="s">
        <v>147</v>
      </c>
      <c r="B8" s="71" t="s">
        <v>148</v>
      </c>
      <c r="C8" s="222"/>
      <c r="D8" s="222"/>
    </row>
    <row r="9" spans="1:6">
      <c r="A9" s="72" t="s">
        <v>31</v>
      </c>
      <c r="B9" s="75" t="s">
        <v>149</v>
      </c>
      <c r="C9" s="222"/>
      <c r="D9" s="222"/>
    </row>
    <row r="10" spans="1:6">
      <c r="A10" s="72" t="s">
        <v>10</v>
      </c>
      <c r="B10" s="75" t="s">
        <v>150</v>
      </c>
      <c r="C10" s="222"/>
      <c r="D10" s="222"/>
    </row>
    <row r="11" spans="1:6" ht="26.25" thickBot="1">
      <c r="A11" s="72"/>
      <c r="B11" s="211" t="s">
        <v>300</v>
      </c>
      <c r="C11" s="240"/>
      <c r="D11" s="222"/>
    </row>
    <row r="12" spans="1:6" ht="13.5" customHeight="1" thickBot="1">
      <c r="A12" s="72"/>
      <c r="B12" s="241"/>
      <c r="C12" s="242"/>
      <c r="D12" s="243"/>
    </row>
    <row r="13" spans="1:6" ht="13.5" customHeight="1" thickBot="1">
      <c r="A13" s="72"/>
      <c r="B13" s="241"/>
      <c r="C13" s="242"/>
      <c r="D13" s="243"/>
    </row>
    <row r="14" spans="1:6" ht="13.5" customHeight="1" thickBot="1">
      <c r="A14" s="72"/>
      <c r="B14" s="241"/>
      <c r="C14" s="242"/>
      <c r="D14" s="243"/>
    </row>
    <row r="15" spans="1:6">
      <c r="A15" s="72" t="s">
        <v>27</v>
      </c>
      <c r="B15" s="75" t="s">
        <v>151</v>
      </c>
      <c r="C15" s="244"/>
      <c r="D15" s="222"/>
    </row>
    <row r="16" spans="1:6" ht="26.25" thickBot="1">
      <c r="A16" s="72"/>
      <c r="B16" s="211" t="s">
        <v>300</v>
      </c>
      <c r="C16" s="245"/>
      <c r="D16" s="246"/>
    </row>
    <row r="17" spans="1:4" ht="13.5" customHeight="1" thickBot="1">
      <c r="A17" s="72"/>
      <c r="B17" s="241"/>
      <c r="C17" s="242"/>
      <c r="D17" s="232"/>
    </row>
    <row r="18" spans="1:4" ht="13.5" customHeight="1" thickBot="1">
      <c r="A18" s="72"/>
      <c r="B18" s="241"/>
      <c r="C18" s="242"/>
      <c r="D18" s="232"/>
    </row>
    <row r="19" spans="1:4" ht="13.5" customHeight="1" thickBot="1">
      <c r="A19" s="72"/>
      <c r="B19" s="241"/>
      <c r="C19" s="242"/>
      <c r="D19" s="232"/>
    </row>
    <row r="20" spans="1:4">
      <c r="A20" s="72" t="s">
        <v>152</v>
      </c>
      <c r="B20" s="247" t="s">
        <v>30</v>
      </c>
      <c r="C20" s="244"/>
      <c r="D20" s="222"/>
    </row>
    <row r="21" spans="1:4" ht="26.25" thickBot="1">
      <c r="A21" s="72"/>
      <c r="B21" s="211" t="s">
        <v>300</v>
      </c>
      <c r="C21" s="245"/>
      <c r="D21" s="222"/>
    </row>
    <row r="22" spans="1:4" ht="13.5" customHeight="1" thickBot="1">
      <c r="A22" s="72"/>
      <c r="B22" s="241"/>
      <c r="C22" s="242"/>
      <c r="D22" s="243"/>
    </row>
    <row r="23" spans="1:4" ht="13.5" customHeight="1" thickBot="1">
      <c r="A23" s="72"/>
      <c r="B23" s="241"/>
      <c r="C23" s="242"/>
      <c r="D23" s="243"/>
    </row>
    <row r="24" spans="1:4" ht="13.5" customHeight="1" thickBot="1">
      <c r="A24" s="72"/>
      <c r="B24" s="241"/>
      <c r="C24" s="242"/>
      <c r="D24" s="243"/>
    </row>
    <row r="25" spans="1:4">
      <c r="A25" s="70" t="s">
        <v>153</v>
      </c>
      <c r="B25" s="213" t="s">
        <v>154</v>
      </c>
      <c r="C25" s="248"/>
      <c r="D25" s="222"/>
    </row>
    <row r="26" spans="1:4">
      <c r="A26" s="72" t="s">
        <v>31</v>
      </c>
      <c r="B26" s="75" t="s">
        <v>155</v>
      </c>
      <c r="C26" s="222"/>
      <c r="D26" s="222"/>
    </row>
    <row r="27" spans="1:4">
      <c r="A27" s="72" t="s">
        <v>10</v>
      </c>
      <c r="B27" s="75" t="s">
        <v>156</v>
      </c>
      <c r="C27" s="249"/>
      <c r="D27" s="222"/>
    </row>
    <row r="28" spans="1:4" ht="26.25" thickBot="1">
      <c r="A28" s="72"/>
      <c r="B28" s="211" t="s">
        <v>301</v>
      </c>
      <c r="C28" s="245"/>
      <c r="D28" s="222"/>
    </row>
    <row r="29" spans="1:4" ht="13.5" customHeight="1" thickBot="1">
      <c r="A29" s="72"/>
      <c r="B29" s="241"/>
      <c r="C29" s="242"/>
      <c r="D29" s="243"/>
    </row>
    <row r="30" spans="1:4" ht="13.5" customHeight="1" thickBot="1">
      <c r="A30" s="72"/>
      <c r="B30" s="241"/>
      <c r="C30" s="242"/>
      <c r="D30" s="243"/>
    </row>
    <row r="31" spans="1:4" ht="13.5" customHeight="1" thickBot="1">
      <c r="A31" s="72"/>
      <c r="B31" s="241"/>
      <c r="C31" s="242"/>
      <c r="D31" s="243"/>
    </row>
    <row r="32" spans="1:4">
      <c r="A32" s="72" t="s">
        <v>27</v>
      </c>
      <c r="B32" s="75" t="s">
        <v>123</v>
      </c>
      <c r="C32" s="250"/>
      <c r="D32" s="222"/>
    </row>
    <row r="33" spans="1:4" ht="26.25" thickBot="1">
      <c r="A33" s="72"/>
      <c r="B33" s="211" t="s">
        <v>300</v>
      </c>
      <c r="C33" s="245"/>
      <c r="D33" s="222"/>
    </row>
    <row r="34" spans="1:4" ht="13.5" customHeight="1" thickBot="1">
      <c r="A34" s="72"/>
      <c r="B34" s="241"/>
      <c r="C34" s="242"/>
      <c r="D34" s="243"/>
    </row>
    <row r="35" spans="1:4" ht="13.5" customHeight="1" thickBot="1">
      <c r="A35" s="72"/>
      <c r="B35" s="241"/>
      <c r="C35" s="242"/>
      <c r="D35" s="243"/>
    </row>
    <row r="36" spans="1:4" ht="13.5" customHeight="1" thickBot="1">
      <c r="A36" s="72"/>
      <c r="B36" s="241"/>
      <c r="C36" s="242"/>
      <c r="D36" s="243"/>
    </row>
    <row r="37" spans="1:4">
      <c r="A37" s="72" t="s">
        <v>36</v>
      </c>
      <c r="B37" s="75" t="s">
        <v>157</v>
      </c>
      <c r="C37" s="244"/>
      <c r="D37" s="222"/>
    </row>
    <row r="38" spans="1:4" ht="26.25" thickBot="1">
      <c r="A38" s="72"/>
      <c r="B38" s="211" t="s">
        <v>301</v>
      </c>
      <c r="C38" s="240"/>
      <c r="D38" s="222"/>
    </row>
    <row r="39" spans="1:4" ht="13.5" customHeight="1" thickBot="1">
      <c r="A39" s="72"/>
      <c r="B39" s="241"/>
      <c r="C39" s="242"/>
      <c r="D39" s="243"/>
    </row>
    <row r="40" spans="1:4" ht="13.5" customHeight="1" thickBot="1">
      <c r="A40" s="72"/>
      <c r="B40" s="241"/>
      <c r="C40" s="242"/>
      <c r="D40" s="243"/>
    </row>
    <row r="41" spans="1:4" ht="13.5" customHeight="1" thickBot="1">
      <c r="A41" s="72"/>
      <c r="B41" s="241"/>
      <c r="C41" s="242"/>
      <c r="D41" s="243"/>
    </row>
    <row r="42" spans="1:4" ht="25.5">
      <c r="A42" s="72" t="s">
        <v>40</v>
      </c>
      <c r="B42" s="211" t="s">
        <v>158</v>
      </c>
      <c r="C42" s="244"/>
      <c r="D42" s="222"/>
    </row>
    <row r="43" spans="1:4" ht="26.25" thickBot="1">
      <c r="A43" s="72"/>
      <c r="B43" s="211" t="s">
        <v>300</v>
      </c>
      <c r="C43" s="240"/>
      <c r="D43" s="222"/>
    </row>
    <row r="44" spans="1:4" ht="13.5" customHeight="1" thickBot="1">
      <c r="A44" s="72"/>
      <c r="B44" s="241"/>
      <c r="C44" s="242"/>
      <c r="D44" s="243"/>
    </row>
    <row r="45" spans="1:4" ht="13.5" customHeight="1" thickBot="1">
      <c r="A45" s="72"/>
      <c r="B45" s="241"/>
      <c r="C45" s="242"/>
      <c r="D45" s="243"/>
    </row>
    <row r="46" spans="1:4" ht="13.5" customHeight="1" thickBot="1">
      <c r="A46" s="72"/>
      <c r="B46" s="241"/>
      <c r="C46" s="242"/>
      <c r="D46" s="243"/>
    </row>
    <row r="47" spans="1:4">
      <c r="A47" s="72" t="s">
        <v>159</v>
      </c>
      <c r="B47" s="211" t="s">
        <v>160</v>
      </c>
      <c r="C47" s="250"/>
      <c r="D47" s="222"/>
    </row>
    <row r="48" spans="1:4" ht="31.5" customHeight="1" thickBot="1">
      <c r="A48" s="72"/>
      <c r="B48" s="211" t="s">
        <v>301</v>
      </c>
      <c r="C48" s="240"/>
      <c r="D48" s="222"/>
    </row>
    <row r="49" spans="1:4" ht="13.5" customHeight="1" thickBot="1">
      <c r="A49" s="72"/>
      <c r="B49" s="241"/>
      <c r="C49" s="242"/>
      <c r="D49" s="243"/>
    </row>
    <row r="50" spans="1:4" ht="13.5" customHeight="1" thickBot="1">
      <c r="A50" s="236"/>
      <c r="B50" s="241"/>
      <c r="C50" s="242"/>
      <c r="D50" s="251"/>
    </row>
    <row r="51" spans="1:4" ht="13.5" customHeight="1" thickBot="1">
      <c r="A51" s="94"/>
      <c r="B51" s="241"/>
      <c r="C51" s="242"/>
      <c r="D51" s="252"/>
    </row>
    <row r="52" spans="1:4">
      <c r="A52" s="10"/>
      <c r="B52" s="10"/>
      <c r="C52" s="253"/>
      <c r="D52" s="10"/>
    </row>
    <row r="53" spans="1:4" ht="12" customHeight="1">
      <c r="A53" s="10"/>
      <c r="B53" s="10"/>
      <c r="C53" s="10"/>
      <c r="D53" s="10"/>
    </row>
    <row r="54" spans="1:4" ht="12" customHeight="1">
      <c r="A54" s="10"/>
      <c r="B54" s="10"/>
      <c r="C54" s="10"/>
      <c r="D54" s="10"/>
    </row>
    <row r="55" spans="1:4" ht="15" customHeight="1">
      <c r="A55" s="89" t="s">
        <v>319</v>
      </c>
      <c r="B55" s="275"/>
      <c r="C55" s="284" t="str">
        <f>'NAZWA JEDNOSTKI,SPORZĄDZIŁ,DATA'!I3</f>
        <v>13.02.2023</v>
      </c>
      <c r="D55" s="89"/>
    </row>
    <row r="56" spans="1:4" ht="15" customHeight="1">
      <c r="A56" s="273"/>
      <c r="B56" s="274"/>
      <c r="C56" s="274" t="s">
        <v>89</v>
      </c>
      <c r="D56" s="274"/>
    </row>
    <row r="61" spans="1:4" ht="15">
      <c r="B61"/>
    </row>
    <row r="62" spans="1:4" ht="15">
      <c r="B62"/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topLeftCell="A7" zoomScaleNormal="100" zoomScaleSheetLayoutView="100" workbookViewId="0">
      <selection activeCell="B44" sqref="B44"/>
    </sheetView>
  </sheetViews>
  <sheetFormatPr defaultColWidth="9.140625" defaultRowHeight="12.75"/>
  <cols>
    <col min="1" max="1" width="7.85546875" style="11" customWidth="1"/>
    <col min="2" max="2" width="51.140625" style="11" customWidth="1"/>
    <col min="3" max="3" width="19.28515625" style="11" customWidth="1"/>
    <col min="4" max="4" width="17" style="11" customWidth="1"/>
    <col min="5" max="5" width="15.28515625" style="11" customWidth="1"/>
    <col min="6" max="16384" width="9.140625" style="11"/>
  </cols>
  <sheetData>
    <row r="1" spans="1:5" ht="21.95" customHeight="1">
      <c r="A1" s="8"/>
      <c r="B1" s="357" t="str">
        <f>'NAZWA JEDNOSTKI,SPORZĄDZIŁ,DATA'!B3</f>
        <v>II Liceum Ogólnokształcące im. Prez. Gabriela Narutowicza</v>
      </c>
      <c r="C1" s="393" t="s">
        <v>280</v>
      </c>
      <c r="D1" s="393"/>
    </row>
    <row r="2" spans="1:5" ht="21.95" customHeight="1">
      <c r="B2" s="357"/>
      <c r="C2" s="393"/>
      <c r="D2" s="393"/>
    </row>
    <row r="3" spans="1:5" ht="12.75" customHeight="1">
      <c r="A3" s="394"/>
      <c r="B3" s="394"/>
      <c r="C3" s="394"/>
      <c r="D3" s="394"/>
    </row>
    <row r="4" spans="1:5" ht="12" customHeight="1">
      <c r="A4" s="65"/>
      <c r="B4" s="65"/>
      <c r="C4" s="65"/>
      <c r="D4" s="65"/>
    </row>
    <row r="5" spans="1:5" ht="15.75">
      <c r="A5" s="9"/>
      <c r="B5" s="9"/>
      <c r="C5" s="9"/>
      <c r="D5" s="9"/>
    </row>
    <row r="6" spans="1:5" ht="38.25" customHeight="1">
      <c r="A6" s="397" t="s">
        <v>298</v>
      </c>
      <c r="B6" s="397"/>
      <c r="C6" s="397"/>
      <c r="D6" s="397"/>
      <c r="E6" s="62"/>
    </row>
    <row r="7" spans="1:5">
      <c r="A7" s="71"/>
      <c r="B7" s="70" t="s">
        <v>161</v>
      </c>
      <c r="C7" s="70" t="s">
        <v>348</v>
      </c>
      <c r="D7" s="71" t="s">
        <v>146</v>
      </c>
    </row>
    <row r="8" spans="1:5">
      <c r="A8" s="71" t="s">
        <v>28</v>
      </c>
      <c r="B8" s="71" t="s">
        <v>134</v>
      </c>
      <c r="C8" s="228"/>
      <c r="D8" s="229"/>
    </row>
    <row r="9" spans="1:5">
      <c r="A9" s="71" t="s">
        <v>31</v>
      </c>
      <c r="B9" s="71" t="s">
        <v>162</v>
      </c>
      <c r="C9" s="222"/>
      <c r="D9" s="222"/>
    </row>
    <row r="10" spans="1:5">
      <c r="A10" s="72" t="s">
        <v>10</v>
      </c>
      <c r="B10" s="75" t="s">
        <v>135</v>
      </c>
      <c r="C10" s="230"/>
      <c r="D10" s="222"/>
    </row>
    <row r="11" spans="1:5" ht="26.25" thickBot="1">
      <c r="A11" s="72"/>
      <c r="B11" s="211" t="s">
        <v>300</v>
      </c>
      <c r="C11" s="231"/>
      <c r="D11" s="232"/>
    </row>
    <row r="12" spans="1:5" ht="13.5" customHeight="1" thickBot="1">
      <c r="A12" s="72"/>
      <c r="B12" s="212"/>
      <c r="C12" s="233"/>
      <c r="D12" s="232"/>
    </row>
    <row r="13" spans="1:5" ht="13.5" customHeight="1" thickBot="1">
      <c r="A13" s="72"/>
      <c r="B13" s="212"/>
      <c r="C13" s="233"/>
      <c r="D13" s="232"/>
    </row>
    <row r="14" spans="1:5" ht="13.5" customHeight="1" thickBot="1">
      <c r="A14" s="72"/>
      <c r="B14" s="212"/>
      <c r="C14" s="233"/>
      <c r="D14" s="232"/>
    </row>
    <row r="15" spans="1:5">
      <c r="A15" s="72" t="s">
        <v>27</v>
      </c>
      <c r="B15" s="75" t="s">
        <v>136</v>
      </c>
      <c r="C15" s="234"/>
      <c r="D15" s="222"/>
    </row>
    <row r="16" spans="1:5" ht="30" customHeight="1" thickBot="1">
      <c r="A16" s="72"/>
      <c r="B16" s="211" t="s">
        <v>301</v>
      </c>
      <c r="C16" s="231"/>
      <c r="D16" s="232"/>
    </row>
    <row r="17" spans="1:4" ht="13.5" customHeight="1" thickBot="1">
      <c r="A17" s="72"/>
      <c r="B17" s="199"/>
      <c r="C17" s="235"/>
      <c r="D17" s="200"/>
    </row>
    <row r="18" spans="1:4" ht="13.5" customHeight="1" thickBot="1">
      <c r="A18" s="72"/>
      <c r="B18" s="212"/>
      <c r="C18" s="233"/>
      <c r="D18" s="232"/>
    </row>
    <row r="19" spans="1:4" ht="13.5" customHeight="1" thickBot="1">
      <c r="A19" s="72"/>
      <c r="B19" s="212"/>
      <c r="C19" s="233"/>
      <c r="D19" s="232"/>
    </row>
    <row r="20" spans="1:4">
      <c r="A20" s="72" t="s">
        <v>40</v>
      </c>
      <c r="B20" s="75" t="s">
        <v>163</v>
      </c>
      <c r="C20" s="234"/>
      <c r="D20" s="222"/>
    </row>
    <row r="21" spans="1:4" ht="26.25" thickBot="1">
      <c r="A21" s="72"/>
      <c r="B21" s="211" t="s">
        <v>300</v>
      </c>
      <c r="C21" s="231"/>
      <c r="D21" s="232"/>
    </row>
    <row r="22" spans="1:4" ht="13.5" customHeight="1" thickBot="1">
      <c r="A22" s="72"/>
      <c r="B22" s="212"/>
      <c r="C22" s="233"/>
      <c r="D22" s="232"/>
    </row>
    <row r="23" spans="1:4" ht="13.5" customHeight="1" thickBot="1">
      <c r="A23" s="72"/>
      <c r="B23" s="212"/>
      <c r="C23" s="233"/>
      <c r="D23" s="232"/>
    </row>
    <row r="24" spans="1:4" ht="13.5" customHeight="1" thickBot="1">
      <c r="A24" s="72"/>
      <c r="B24" s="212"/>
      <c r="C24" s="233"/>
      <c r="D24" s="232"/>
    </row>
    <row r="25" spans="1:4" ht="31.5" customHeight="1">
      <c r="A25" s="72" t="s">
        <v>164</v>
      </c>
      <c r="B25" s="211" t="s">
        <v>158</v>
      </c>
      <c r="C25" s="234"/>
      <c r="D25" s="222"/>
    </row>
    <row r="26" spans="1:4" ht="30.75" customHeight="1" thickBot="1">
      <c r="A26" s="72"/>
      <c r="B26" s="211" t="s">
        <v>300</v>
      </c>
      <c r="C26" s="231"/>
      <c r="D26" s="232"/>
    </row>
    <row r="27" spans="1:4" ht="13.5" customHeight="1" thickBot="1">
      <c r="A27" s="72"/>
      <c r="B27" s="212"/>
      <c r="C27" s="233"/>
      <c r="D27" s="232"/>
    </row>
    <row r="28" spans="1:4" ht="13.5" customHeight="1" thickBot="1">
      <c r="A28" s="72"/>
      <c r="B28" s="212"/>
      <c r="C28" s="233"/>
      <c r="D28" s="232"/>
    </row>
    <row r="29" spans="1:4" ht="13.5" customHeight="1" thickBot="1">
      <c r="A29" s="72"/>
      <c r="B29" s="212"/>
      <c r="C29" s="233"/>
      <c r="D29" s="232"/>
    </row>
    <row r="30" spans="1:4">
      <c r="A30" s="70" t="s">
        <v>159</v>
      </c>
      <c r="B30" s="71" t="s">
        <v>166</v>
      </c>
      <c r="C30" s="234"/>
      <c r="D30" s="222"/>
    </row>
    <row r="31" spans="1:4" ht="26.25" thickBot="1">
      <c r="A31" s="72"/>
      <c r="B31" s="211" t="s">
        <v>300</v>
      </c>
      <c r="C31" s="231"/>
      <c r="D31" s="232"/>
    </row>
    <row r="32" spans="1:4" ht="13.5" customHeight="1" thickBot="1">
      <c r="A32" s="236"/>
      <c r="B32" s="214"/>
      <c r="C32" s="233"/>
      <c r="D32" s="237"/>
    </row>
    <row r="33" spans="1:4" ht="13.5" customHeight="1" thickBot="1">
      <c r="A33" s="94"/>
      <c r="B33" s="238"/>
      <c r="C33" s="233"/>
      <c r="D33" s="239"/>
    </row>
    <row r="34" spans="1:4" ht="13.5" customHeight="1" thickBot="1">
      <c r="A34" s="94"/>
      <c r="B34" s="238"/>
      <c r="C34" s="233"/>
      <c r="D34" s="239"/>
    </row>
    <row r="35" spans="1:4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 ht="15">
      <c r="A37" s="10"/>
      <c r="B37" s="275"/>
      <c r="C37" s="284" t="str">
        <f>'NAZWA JEDNOSTKI,SPORZĄDZIŁ,DATA'!I3</f>
        <v>13.02.2023</v>
      </c>
      <c r="D37" s="10"/>
    </row>
    <row r="38" spans="1:4" ht="15">
      <c r="A38" s="10"/>
      <c r="B38" s="275"/>
      <c r="C38" s="275" t="s">
        <v>89</v>
      </c>
      <c r="D38" s="10"/>
    </row>
    <row r="39" spans="1:4">
      <c r="A39" s="10"/>
      <c r="B39" s="10"/>
      <c r="C39" s="10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 ht="14.25" customHeight="1">
      <c r="A42" s="89" t="s">
        <v>320</v>
      </c>
      <c r="B42" s="89"/>
      <c r="C42" s="89"/>
      <c r="D42" s="89"/>
    </row>
    <row r="43" spans="1:4" ht="13.5" customHeight="1">
      <c r="A43" s="273"/>
      <c r="B43"/>
      <c r="C43" s="274"/>
      <c r="D43" s="274"/>
    </row>
    <row r="44" spans="1:4" ht="12.75" customHeight="1">
      <c r="A44" s="277"/>
      <c r="B44"/>
      <c r="C44" s="65"/>
      <c r="D44" s="65"/>
    </row>
    <row r="45" spans="1:4">
      <c r="A45" s="66"/>
      <c r="B45" s="66"/>
      <c r="C45" s="66"/>
      <c r="D45" s="66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opLeftCell="A76" zoomScaleNormal="100" zoomScaleSheetLayoutView="100" workbookViewId="0">
      <selection activeCell="C102" sqref="C102"/>
    </sheetView>
  </sheetViews>
  <sheetFormatPr defaultColWidth="9.140625" defaultRowHeight="12.75"/>
  <cols>
    <col min="1" max="1" width="4.5703125" style="11" customWidth="1"/>
    <col min="2" max="2" width="15.140625" style="11" customWidth="1"/>
    <col min="3" max="3" width="14.140625" style="11" customWidth="1"/>
    <col min="4" max="4" width="26" style="11" customWidth="1"/>
    <col min="5" max="5" width="17" style="11" customWidth="1"/>
    <col min="6" max="6" width="14.28515625" style="11" customWidth="1"/>
    <col min="7" max="16384" width="9.140625" style="11"/>
  </cols>
  <sheetData>
    <row r="1" spans="1:11" s="9" customFormat="1" ht="21.95" customHeight="1">
      <c r="A1" s="405" t="str">
        <f>'NAZWA JEDNOSTKI,SPORZĄDZIŁ,DATA'!B3</f>
        <v>II Liceum Ogólnokształcące im. Prez. Gabriela Narutowicza</v>
      </c>
      <c r="B1" s="357"/>
      <c r="C1" s="357"/>
      <c r="D1" s="357"/>
      <c r="E1" s="393" t="s">
        <v>281</v>
      </c>
      <c r="F1" s="393"/>
      <c r="G1" s="62"/>
      <c r="H1" s="67"/>
    </row>
    <row r="2" spans="1:11" ht="21.95" customHeight="1">
      <c r="A2" s="405"/>
      <c r="B2" s="357"/>
      <c r="C2" s="357"/>
      <c r="D2" s="357"/>
      <c r="E2" s="393"/>
      <c r="F2" s="393"/>
      <c r="G2" s="62"/>
      <c r="H2" s="68"/>
    </row>
    <row r="3" spans="1:11" ht="16.5" customHeight="1">
      <c r="A3" s="68"/>
      <c r="B3" s="68"/>
      <c r="C3" s="68"/>
      <c r="D3" s="68"/>
      <c r="E3" s="8"/>
      <c r="F3" s="8"/>
      <c r="G3" s="62"/>
      <c r="H3" s="68"/>
    </row>
    <row r="4" spans="1:11" ht="13.5" customHeight="1">
      <c r="A4" s="9"/>
      <c r="B4" s="9"/>
      <c r="C4" s="9"/>
      <c r="D4" s="9"/>
      <c r="E4" s="9"/>
      <c r="F4" s="9"/>
      <c r="G4" s="9"/>
      <c r="H4" s="9"/>
      <c r="I4" s="69"/>
      <c r="J4" s="69"/>
      <c r="K4" s="69"/>
    </row>
    <row r="5" spans="1:11" ht="31.5" customHeight="1">
      <c r="A5" s="397" t="s">
        <v>167</v>
      </c>
      <c r="B5" s="397"/>
      <c r="C5" s="397"/>
      <c r="D5" s="397"/>
      <c r="E5" s="397"/>
      <c r="F5" s="397"/>
      <c r="G5" s="9"/>
      <c r="H5" s="9"/>
      <c r="I5" s="69"/>
      <c r="J5" s="69"/>
      <c r="K5" s="69"/>
    </row>
    <row r="6" spans="1:11" ht="12.75" customHeight="1">
      <c r="A6" s="404" t="s">
        <v>41</v>
      </c>
      <c r="B6" s="404"/>
      <c r="C6" s="404"/>
      <c r="D6" s="404"/>
      <c r="E6" s="70" t="s">
        <v>348</v>
      </c>
      <c r="F6" s="71" t="s">
        <v>168</v>
      </c>
    </row>
    <row r="7" spans="1:11" ht="12.75" customHeight="1">
      <c r="A7" s="72" t="s">
        <v>147</v>
      </c>
      <c r="B7" s="403" t="s">
        <v>169</v>
      </c>
      <c r="C7" s="403"/>
      <c r="D7" s="403"/>
      <c r="E7" s="73"/>
      <c r="F7" s="74"/>
    </row>
    <row r="8" spans="1:11">
      <c r="A8" s="72" t="s">
        <v>28</v>
      </c>
      <c r="B8" s="75" t="s">
        <v>170</v>
      </c>
      <c r="C8" s="75"/>
      <c r="D8" s="75"/>
      <c r="E8" s="73"/>
      <c r="F8" s="74"/>
    </row>
    <row r="9" spans="1:11" ht="12.75" customHeight="1" thickBot="1">
      <c r="A9" s="72"/>
      <c r="B9" s="410" t="s">
        <v>171</v>
      </c>
      <c r="C9" s="410"/>
      <c r="D9" s="410"/>
      <c r="E9" s="172"/>
      <c r="F9" s="190"/>
    </row>
    <row r="10" spans="1:11" ht="12.75" customHeight="1" thickBot="1">
      <c r="A10" s="189"/>
      <c r="B10" s="411"/>
      <c r="C10" s="412"/>
      <c r="D10" s="413"/>
      <c r="E10" s="174"/>
      <c r="F10" s="192"/>
    </row>
    <row r="11" spans="1:11" ht="12" hidden="1" customHeight="1" thickBot="1">
      <c r="A11" s="72"/>
      <c r="B11" s="414"/>
      <c r="C11" s="415"/>
      <c r="D11" s="415"/>
      <c r="E11" s="174"/>
      <c r="F11" s="191"/>
    </row>
    <row r="12" spans="1:11" ht="12.75" hidden="1" customHeight="1" thickBot="1">
      <c r="A12" s="72"/>
      <c r="B12" s="398"/>
      <c r="C12" s="399"/>
      <c r="D12" s="399"/>
      <c r="E12" s="174"/>
      <c r="F12" s="171"/>
    </row>
    <row r="13" spans="1:11" ht="12.75" customHeight="1">
      <c r="A13" s="72" t="s">
        <v>159</v>
      </c>
      <c r="B13" s="401" t="s">
        <v>172</v>
      </c>
      <c r="C13" s="401"/>
      <c r="D13" s="401"/>
      <c r="E13" s="173"/>
      <c r="F13" s="74"/>
    </row>
    <row r="14" spans="1:11" ht="12.75" customHeight="1" thickBot="1">
      <c r="A14" s="72"/>
      <c r="B14" s="401" t="s">
        <v>171</v>
      </c>
      <c r="C14" s="401"/>
      <c r="D14" s="401"/>
      <c r="E14" s="172"/>
      <c r="F14" s="74"/>
    </row>
    <row r="15" spans="1:11" ht="12.75" customHeight="1" thickBot="1">
      <c r="A15" s="72"/>
      <c r="B15" s="401"/>
      <c r="C15" s="401"/>
      <c r="D15" s="402"/>
      <c r="E15" s="174"/>
      <c r="F15" s="171"/>
    </row>
    <row r="16" spans="1:11" ht="12.75" hidden="1" customHeight="1" thickBot="1">
      <c r="A16" s="72"/>
      <c r="B16" s="398"/>
      <c r="C16" s="399"/>
      <c r="D16" s="399"/>
      <c r="E16" s="174"/>
      <c r="F16" s="171"/>
    </row>
    <row r="17" spans="1:6" ht="12.75" hidden="1" customHeight="1" thickBot="1">
      <c r="A17" s="72"/>
      <c r="B17" s="398"/>
      <c r="C17" s="399"/>
      <c r="D17" s="399"/>
      <c r="E17" s="174"/>
      <c r="F17" s="171"/>
    </row>
    <row r="18" spans="1:6">
      <c r="A18" s="72" t="s">
        <v>173</v>
      </c>
      <c r="B18" s="400" t="s">
        <v>174</v>
      </c>
      <c r="C18" s="400"/>
      <c r="D18" s="400"/>
      <c r="E18" s="173"/>
      <c r="F18" s="74"/>
    </row>
    <row r="19" spans="1:6" ht="12.75" customHeight="1" thickBot="1">
      <c r="A19" s="72"/>
      <c r="B19" s="401" t="s">
        <v>171</v>
      </c>
      <c r="C19" s="401"/>
      <c r="D19" s="401"/>
      <c r="E19" s="172"/>
      <c r="F19" s="74"/>
    </row>
    <row r="20" spans="1:6" ht="12.75" customHeight="1" thickBot="1">
      <c r="A20" s="72"/>
      <c r="B20" s="401"/>
      <c r="C20" s="401"/>
      <c r="D20" s="402"/>
      <c r="E20" s="174"/>
      <c r="F20" s="171"/>
    </row>
    <row r="21" spans="1:6" ht="12.75" hidden="1" customHeight="1" thickBot="1">
      <c r="A21" s="72"/>
      <c r="B21" s="398"/>
      <c r="C21" s="399"/>
      <c r="D21" s="399"/>
      <c r="E21" s="174"/>
      <c r="F21" s="171"/>
    </row>
    <row r="22" spans="1:6" ht="12.75" hidden="1" customHeight="1" thickBot="1">
      <c r="A22" s="72"/>
      <c r="B22" s="398"/>
      <c r="C22" s="399"/>
      <c r="D22" s="399"/>
      <c r="E22" s="174"/>
      <c r="F22" s="171"/>
    </row>
    <row r="23" spans="1:6" ht="12.75" customHeight="1">
      <c r="A23" s="72" t="s">
        <v>175</v>
      </c>
      <c r="B23" s="401" t="s">
        <v>176</v>
      </c>
      <c r="C23" s="401"/>
      <c r="D23" s="401"/>
      <c r="E23" s="173"/>
      <c r="F23" s="74"/>
    </row>
    <row r="24" spans="1:6" ht="12.75" customHeight="1" thickBot="1">
      <c r="A24" s="72"/>
      <c r="B24" s="401" t="s">
        <v>171</v>
      </c>
      <c r="C24" s="401"/>
      <c r="D24" s="401"/>
      <c r="E24" s="172"/>
      <c r="F24" s="74"/>
    </row>
    <row r="25" spans="1:6" ht="12" customHeight="1" thickBot="1">
      <c r="A25" s="72"/>
      <c r="B25" s="401"/>
      <c r="C25" s="401"/>
      <c r="D25" s="402"/>
      <c r="E25" s="174"/>
      <c r="F25" s="171"/>
    </row>
    <row r="26" spans="1:6" ht="12" hidden="1" customHeight="1" thickBot="1">
      <c r="A26" s="72"/>
      <c r="B26" s="398"/>
      <c r="C26" s="399"/>
      <c r="D26" s="399"/>
      <c r="E26" s="174"/>
      <c r="F26" s="171"/>
    </row>
    <row r="27" spans="1:6" ht="12" hidden="1" customHeight="1" thickBot="1">
      <c r="A27" s="72"/>
      <c r="B27" s="398"/>
      <c r="C27" s="399"/>
      <c r="D27" s="399"/>
      <c r="E27" s="174"/>
      <c r="F27" s="171"/>
    </row>
    <row r="28" spans="1:6">
      <c r="A28" s="72" t="s">
        <v>153</v>
      </c>
      <c r="B28" s="403" t="s">
        <v>177</v>
      </c>
      <c r="C28" s="403"/>
      <c r="D28" s="416"/>
      <c r="E28" s="178"/>
      <c r="F28" s="171"/>
    </row>
    <row r="29" spans="1:6" ht="12.75" customHeight="1">
      <c r="A29" s="72" t="s">
        <v>31</v>
      </c>
      <c r="B29" s="401" t="s">
        <v>178</v>
      </c>
      <c r="C29" s="401"/>
      <c r="D29" s="401"/>
      <c r="E29" s="173"/>
      <c r="F29" s="74"/>
    </row>
    <row r="30" spans="1:6" ht="12.75" customHeight="1" thickBot="1">
      <c r="A30" s="72"/>
      <c r="B30" s="401" t="s">
        <v>171</v>
      </c>
      <c r="C30" s="401"/>
      <c r="D30" s="401"/>
      <c r="E30" s="172"/>
      <c r="F30" s="74"/>
    </row>
    <row r="31" spans="1:6" ht="12.75" customHeight="1" thickBot="1">
      <c r="A31" s="72"/>
      <c r="B31" s="401"/>
      <c r="C31" s="401"/>
      <c r="D31" s="402"/>
      <c r="E31" s="174"/>
      <c r="F31" s="171"/>
    </row>
    <row r="32" spans="1:6" ht="12.75" hidden="1" customHeight="1" thickBot="1">
      <c r="A32" s="72"/>
      <c r="B32" s="398"/>
      <c r="C32" s="399"/>
      <c r="D32" s="399"/>
      <c r="E32" s="174"/>
      <c r="F32" s="171"/>
    </row>
    <row r="33" spans="1:6" ht="12.75" hidden="1" customHeight="1" thickBot="1">
      <c r="A33" s="72"/>
      <c r="B33" s="398"/>
      <c r="C33" s="399"/>
      <c r="D33" s="399"/>
      <c r="E33" s="174"/>
      <c r="F33" s="171"/>
    </row>
    <row r="34" spans="1:6">
      <c r="A34" s="72" t="s">
        <v>152</v>
      </c>
      <c r="B34" s="400" t="s">
        <v>179</v>
      </c>
      <c r="C34" s="400"/>
      <c r="D34" s="400"/>
      <c r="E34" s="173"/>
      <c r="F34" s="74"/>
    </row>
    <row r="35" spans="1:6" ht="12.75" customHeight="1" thickBot="1">
      <c r="A35" s="72"/>
      <c r="B35" s="401" t="s">
        <v>171</v>
      </c>
      <c r="C35" s="401"/>
      <c r="D35" s="401"/>
      <c r="E35" s="172"/>
      <c r="F35" s="74"/>
    </row>
    <row r="36" spans="1:6" ht="12.75" customHeight="1" thickBot="1">
      <c r="A36" s="72"/>
      <c r="B36" s="401"/>
      <c r="C36" s="401"/>
      <c r="D36" s="402"/>
      <c r="E36" s="174"/>
      <c r="F36" s="171"/>
    </row>
    <row r="37" spans="1:6" ht="12.75" hidden="1" customHeight="1" thickBot="1">
      <c r="A37" s="72"/>
      <c r="B37" s="398"/>
      <c r="C37" s="399"/>
      <c r="D37" s="399"/>
      <c r="E37" s="174"/>
      <c r="F37" s="171"/>
    </row>
    <row r="38" spans="1:6" ht="12.75" hidden="1" customHeight="1" thickBot="1">
      <c r="A38" s="72"/>
      <c r="B38" s="398"/>
      <c r="C38" s="399"/>
      <c r="D38" s="399"/>
      <c r="E38" s="174"/>
      <c r="F38" s="171"/>
    </row>
    <row r="39" spans="1:6">
      <c r="A39" s="72" t="s">
        <v>159</v>
      </c>
      <c r="B39" s="400" t="s">
        <v>180</v>
      </c>
      <c r="C39" s="400"/>
      <c r="D39" s="400"/>
      <c r="E39" s="173"/>
      <c r="F39" s="74"/>
    </row>
    <row r="40" spans="1:6" ht="12.75" customHeight="1" thickBot="1">
      <c r="A40" s="72"/>
      <c r="B40" s="401" t="s">
        <v>171</v>
      </c>
      <c r="C40" s="401"/>
      <c r="D40" s="401"/>
      <c r="E40" s="172"/>
      <c r="F40" s="74"/>
    </row>
    <row r="41" spans="1:6" ht="12.75" customHeight="1" thickBot="1">
      <c r="A41" s="72"/>
      <c r="B41" s="408"/>
      <c r="C41" s="409"/>
      <c r="D41" s="409"/>
      <c r="E41" s="174"/>
      <c r="F41" s="171"/>
    </row>
    <row r="42" spans="1:6" ht="12.75" hidden="1" customHeight="1" thickBot="1">
      <c r="A42" s="72"/>
      <c r="B42" s="398"/>
      <c r="C42" s="399"/>
      <c r="D42" s="399"/>
      <c r="E42" s="174"/>
      <c r="F42" s="171"/>
    </row>
    <row r="43" spans="1:6" ht="12.75" hidden="1" customHeight="1" thickBot="1">
      <c r="A43" s="72"/>
      <c r="B43" s="401"/>
      <c r="C43" s="401"/>
      <c r="D43" s="402"/>
      <c r="E43" s="174"/>
      <c r="F43" s="171"/>
    </row>
    <row r="44" spans="1:6">
      <c r="A44" s="72" t="s">
        <v>181</v>
      </c>
      <c r="B44" s="400" t="s">
        <v>182</v>
      </c>
      <c r="C44" s="400"/>
      <c r="D44" s="400"/>
      <c r="E44" s="173"/>
      <c r="F44" s="74"/>
    </row>
    <row r="45" spans="1:6" ht="12.75" customHeight="1" thickBot="1">
      <c r="A45" s="72"/>
      <c r="B45" s="401" t="s">
        <v>171</v>
      </c>
      <c r="C45" s="401"/>
      <c r="D45" s="401"/>
      <c r="E45" s="172"/>
      <c r="F45" s="74"/>
    </row>
    <row r="46" spans="1:6" ht="12.75" customHeight="1" thickBot="1">
      <c r="A46" s="72"/>
      <c r="B46" s="401"/>
      <c r="C46" s="401"/>
      <c r="D46" s="402"/>
      <c r="E46" s="174"/>
      <c r="F46" s="171"/>
    </row>
    <row r="47" spans="1:6" ht="12.75" hidden="1" customHeight="1" thickBot="1">
      <c r="A47" s="72"/>
      <c r="B47" s="398"/>
      <c r="C47" s="399"/>
      <c r="D47" s="399"/>
      <c r="E47" s="174"/>
      <c r="F47" s="171"/>
    </row>
    <row r="48" spans="1:6" ht="12.75" hidden="1" customHeight="1" thickBot="1">
      <c r="A48" s="72"/>
      <c r="B48" s="398"/>
      <c r="C48" s="399"/>
      <c r="D48" s="399"/>
      <c r="E48" s="174"/>
      <c r="F48" s="171"/>
    </row>
    <row r="49" spans="1:6">
      <c r="A49" s="72" t="s">
        <v>183</v>
      </c>
      <c r="B49" s="400" t="s">
        <v>184</v>
      </c>
      <c r="C49" s="400"/>
      <c r="D49" s="400"/>
      <c r="E49" s="173"/>
      <c r="F49" s="74"/>
    </row>
    <row r="50" spans="1:6" ht="12.75" customHeight="1" thickBot="1">
      <c r="A50" s="72"/>
      <c r="B50" s="401" t="s">
        <v>171</v>
      </c>
      <c r="C50" s="401"/>
      <c r="D50" s="401"/>
      <c r="E50" s="172"/>
      <c r="F50" s="74"/>
    </row>
    <row r="51" spans="1:6" ht="12.75" customHeight="1" thickBot="1">
      <c r="A51" s="72"/>
      <c r="B51" s="401"/>
      <c r="C51" s="401"/>
      <c r="D51" s="402"/>
      <c r="E51" s="174"/>
      <c r="F51" s="171"/>
    </row>
    <row r="52" spans="1:6" ht="12.75" hidden="1" customHeight="1">
      <c r="A52" s="72"/>
      <c r="B52" s="398"/>
      <c r="C52" s="399"/>
      <c r="D52" s="399"/>
      <c r="E52" s="178"/>
      <c r="F52" s="171"/>
    </row>
    <row r="53" spans="1:6" ht="12.75" hidden="1" customHeight="1">
      <c r="A53" s="72"/>
      <c r="B53" s="398"/>
      <c r="C53" s="399"/>
      <c r="D53" s="399"/>
      <c r="E53" s="193"/>
      <c r="F53" s="171"/>
    </row>
    <row r="54" spans="1:6" ht="12.75" customHeight="1">
      <c r="A54" s="72" t="s">
        <v>185</v>
      </c>
      <c r="B54" s="401" t="s">
        <v>186</v>
      </c>
      <c r="C54" s="401"/>
      <c r="D54" s="401"/>
      <c r="E54" s="173"/>
      <c r="F54" s="74"/>
    </row>
    <row r="55" spans="1:6" ht="12.75" customHeight="1" thickBot="1">
      <c r="A55" s="72"/>
      <c r="B55" s="401" t="s">
        <v>171</v>
      </c>
      <c r="C55" s="401"/>
      <c r="D55" s="401"/>
      <c r="E55" s="172"/>
      <c r="F55" s="74"/>
    </row>
    <row r="56" spans="1:6" ht="12.75" customHeight="1" thickBot="1">
      <c r="A56" s="72"/>
      <c r="B56" s="401"/>
      <c r="C56" s="401"/>
      <c r="D56" s="402"/>
      <c r="E56" s="174"/>
      <c r="F56" s="171"/>
    </row>
    <row r="57" spans="1:6" ht="12.75" hidden="1" customHeight="1">
      <c r="A57" s="72"/>
      <c r="B57" s="398"/>
      <c r="C57" s="399"/>
      <c r="D57" s="399"/>
      <c r="E57" s="178"/>
      <c r="F57" s="171"/>
    </row>
    <row r="58" spans="1:6" ht="12.75" hidden="1" customHeight="1">
      <c r="A58" s="72"/>
      <c r="B58" s="398"/>
      <c r="C58" s="399"/>
      <c r="D58" s="399"/>
      <c r="E58" s="193"/>
      <c r="F58" s="171"/>
    </row>
    <row r="59" spans="1:6">
      <c r="A59" s="72" t="s">
        <v>187</v>
      </c>
      <c r="B59" s="400" t="s">
        <v>188</v>
      </c>
      <c r="C59" s="400"/>
      <c r="D59" s="400"/>
      <c r="E59" s="173"/>
      <c r="F59" s="74"/>
    </row>
    <row r="60" spans="1:6" ht="12.75" customHeight="1" thickBot="1">
      <c r="A60" s="72"/>
      <c r="B60" s="401" t="s">
        <v>171</v>
      </c>
      <c r="C60" s="401"/>
      <c r="D60" s="401"/>
      <c r="E60" s="172"/>
      <c r="F60" s="74"/>
    </row>
    <row r="61" spans="1:6" ht="12.75" customHeight="1" thickBot="1">
      <c r="A61" s="72"/>
      <c r="B61" s="401"/>
      <c r="C61" s="401"/>
      <c r="D61" s="402"/>
      <c r="E61" s="174"/>
      <c r="F61" s="171"/>
    </row>
    <row r="62" spans="1:6" ht="12.75" hidden="1" customHeight="1">
      <c r="A62" s="72"/>
      <c r="B62" s="398"/>
      <c r="C62" s="399"/>
      <c r="D62" s="399"/>
      <c r="E62" s="178"/>
      <c r="F62" s="171"/>
    </row>
    <row r="63" spans="1:6" ht="12.75" hidden="1" customHeight="1">
      <c r="A63" s="72"/>
      <c r="B63" s="398"/>
      <c r="C63" s="399"/>
      <c r="D63" s="399"/>
      <c r="E63" s="193"/>
      <c r="F63" s="171"/>
    </row>
    <row r="64" spans="1:6" ht="14.25" customHeight="1">
      <c r="A64" s="72" t="s">
        <v>189</v>
      </c>
      <c r="B64" s="406" t="s">
        <v>190</v>
      </c>
      <c r="C64" s="406"/>
      <c r="D64" s="407"/>
      <c r="E64" s="178"/>
      <c r="F64" s="171"/>
    </row>
    <row r="65" spans="1:6" ht="12.75" customHeight="1">
      <c r="A65" s="72" t="s">
        <v>31</v>
      </c>
      <c r="B65" s="401" t="s">
        <v>191</v>
      </c>
      <c r="C65" s="401"/>
      <c r="D65" s="401"/>
      <c r="E65" s="173"/>
      <c r="F65" s="74"/>
    </row>
    <row r="66" spans="1:6" ht="12.75" customHeight="1" thickBot="1">
      <c r="A66" s="72"/>
      <c r="B66" s="401" t="s">
        <v>171</v>
      </c>
      <c r="C66" s="401"/>
      <c r="D66" s="401"/>
      <c r="E66" s="172"/>
      <c r="F66" s="74"/>
    </row>
    <row r="67" spans="1:6" ht="12.75" customHeight="1" thickBot="1">
      <c r="A67" s="72"/>
      <c r="B67" s="401"/>
      <c r="C67" s="401"/>
      <c r="D67" s="402"/>
      <c r="E67" s="174"/>
      <c r="F67" s="171"/>
    </row>
    <row r="68" spans="1:6" ht="12.75" hidden="1" customHeight="1">
      <c r="A68" s="72"/>
      <c r="B68" s="398"/>
      <c r="C68" s="399"/>
      <c r="D68" s="399"/>
      <c r="E68" s="178"/>
      <c r="F68" s="171"/>
    </row>
    <row r="69" spans="1:6" ht="12.75" hidden="1" customHeight="1">
      <c r="A69" s="72"/>
      <c r="B69" s="398"/>
      <c r="C69" s="399"/>
      <c r="D69" s="399"/>
      <c r="E69" s="193"/>
      <c r="F69" s="171"/>
    </row>
    <row r="70" spans="1:6" ht="12.75" customHeight="1">
      <c r="A70" s="72" t="s">
        <v>152</v>
      </c>
      <c r="B70" s="401" t="s">
        <v>192</v>
      </c>
      <c r="C70" s="401"/>
      <c r="D70" s="401"/>
      <c r="E70" s="173"/>
      <c r="F70" s="74"/>
    </row>
    <row r="71" spans="1:6" ht="12.75" customHeight="1" thickBot="1">
      <c r="A71" s="72"/>
      <c r="B71" s="401" t="s">
        <v>171</v>
      </c>
      <c r="C71" s="401"/>
      <c r="D71" s="401"/>
      <c r="E71" s="172"/>
      <c r="F71" s="74"/>
    </row>
    <row r="72" spans="1:6" ht="12.75" customHeight="1" thickBot="1">
      <c r="A72" s="72"/>
      <c r="B72" s="401"/>
      <c r="C72" s="401"/>
      <c r="D72" s="402"/>
      <c r="E72" s="174"/>
      <c r="F72" s="171"/>
    </row>
    <row r="73" spans="1:6" ht="12.75" hidden="1" customHeight="1">
      <c r="A73" s="72"/>
      <c r="B73" s="398"/>
      <c r="C73" s="399"/>
      <c r="D73" s="399"/>
      <c r="E73" s="178"/>
      <c r="F73" s="171"/>
    </row>
    <row r="74" spans="1:6" ht="12.75" hidden="1" customHeight="1">
      <c r="A74" s="72"/>
      <c r="B74" s="398"/>
      <c r="C74" s="399"/>
      <c r="D74" s="399"/>
      <c r="E74" s="193"/>
      <c r="F74" s="171"/>
    </row>
    <row r="75" spans="1:6" s="76" customFormat="1" ht="15" customHeight="1">
      <c r="A75" s="72" t="s">
        <v>165</v>
      </c>
      <c r="B75" s="403" t="s">
        <v>193</v>
      </c>
      <c r="C75" s="403"/>
      <c r="D75" s="403"/>
      <c r="E75" s="173"/>
      <c r="F75" s="73"/>
    </row>
    <row r="76" spans="1:6" s="76" customFormat="1" ht="17.25" customHeight="1">
      <c r="A76" s="72" t="s">
        <v>31</v>
      </c>
      <c r="B76" s="400" t="s">
        <v>193</v>
      </c>
      <c r="C76" s="400"/>
      <c r="D76" s="400"/>
      <c r="E76" s="73"/>
      <c r="F76" s="73"/>
    </row>
    <row r="77" spans="1:6" ht="12.75" customHeight="1" thickBot="1">
      <c r="A77" s="72"/>
      <c r="B77" s="401" t="s">
        <v>171</v>
      </c>
      <c r="C77" s="401"/>
      <c r="D77" s="401"/>
      <c r="E77" s="172"/>
      <c r="F77" s="74"/>
    </row>
    <row r="78" spans="1:6" ht="12.75" customHeight="1" thickBot="1">
      <c r="A78" s="72"/>
      <c r="B78" s="401"/>
      <c r="C78" s="401"/>
      <c r="D78" s="402"/>
      <c r="E78" s="174"/>
      <c r="F78" s="171"/>
    </row>
    <row r="79" spans="1:6" ht="12.75" hidden="1" customHeight="1">
      <c r="A79" s="72"/>
      <c r="B79" s="398"/>
      <c r="C79" s="399"/>
      <c r="D79" s="399"/>
      <c r="E79" s="178"/>
      <c r="F79" s="171"/>
    </row>
    <row r="80" spans="1:6" ht="12.75" hidden="1" customHeight="1">
      <c r="A80" s="72"/>
      <c r="B80" s="398"/>
      <c r="C80" s="399"/>
      <c r="D80" s="399"/>
      <c r="E80" s="193"/>
      <c r="F80" s="171"/>
    </row>
    <row r="81" spans="1:10" s="76" customFormat="1" ht="15" customHeight="1">
      <c r="A81" s="72" t="s">
        <v>194</v>
      </c>
      <c r="B81" s="403" t="s">
        <v>195</v>
      </c>
      <c r="C81" s="403"/>
      <c r="D81" s="416"/>
      <c r="E81" s="178"/>
      <c r="F81" s="177"/>
    </row>
    <row r="82" spans="1:10" s="76" customFormat="1" ht="18" customHeight="1">
      <c r="A82" s="72" t="s">
        <v>31</v>
      </c>
      <c r="B82" s="400" t="s">
        <v>196</v>
      </c>
      <c r="C82" s="400"/>
      <c r="D82" s="400"/>
      <c r="E82" s="173"/>
      <c r="F82" s="73"/>
    </row>
    <row r="83" spans="1:10" ht="12.75" customHeight="1" thickBot="1">
      <c r="A83" s="72"/>
      <c r="B83" s="401" t="s">
        <v>171</v>
      </c>
      <c r="C83" s="401"/>
      <c r="D83" s="401"/>
      <c r="E83" s="172"/>
      <c r="F83" s="74"/>
    </row>
    <row r="84" spans="1:10" ht="12.75" customHeight="1" thickBot="1">
      <c r="A84" s="72"/>
      <c r="B84" s="401"/>
      <c r="C84" s="401"/>
      <c r="D84" s="402"/>
      <c r="E84" s="174"/>
      <c r="F84" s="171"/>
    </row>
    <row r="85" spans="1:10" ht="12.75" hidden="1" customHeight="1">
      <c r="A85" s="72"/>
      <c r="B85" s="398"/>
      <c r="C85" s="399"/>
      <c r="D85" s="399"/>
      <c r="E85" s="178"/>
      <c r="F85" s="171"/>
    </row>
    <row r="86" spans="1:10" ht="12.75" hidden="1" customHeight="1">
      <c r="A86" s="72"/>
      <c r="B86" s="398"/>
      <c r="C86" s="399"/>
      <c r="D86" s="399"/>
      <c r="E86" s="193"/>
      <c r="F86" s="171"/>
    </row>
    <row r="87" spans="1:10" s="76" customFormat="1" ht="15.75" customHeight="1">
      <c r="A87" s="72" t="s">
        <v>197</v>
      </c>
      <c r="B87" s="406" t="s">
        <v>198</v>
      </c>
      <c r="C87" s="406"/>
      <c r="D87" s="407"/>
      <c r="E87" s="178"/>
      <c r="F87" s="177"/>
      <c r="G87" s="9"/>
    </row>
    <row r="88" spans="1:10" s="76" customFormat="1" ht="15" customHeight="1">
      <c r="A88" s="72" t="s">
        <v>28</v>
      </c>
      <c r="B88" s="401" t="s">
        <v>196</v>
      </c>
      <c r="C88" s="401"/>
      <c r="D88" s="401"/>
      <c r="E88" s="173"/>
      <c r="F88" s="73"/>
      <c r="J88" s="77"/>
    </row>
    <row r="89" spans="1:10" ht="12.75" customHeight="1" thickBot="1">
      <c r="A89" s="72"/>
      <c r="B89" s="401" t="s">
        <v>171</v>
      </c>
      <c r="C89" s="401"/>
      <c r="D89" s="401"/>
      <c r="E89" s="172"/>
      <c r="F89" s="74"/>
    </row>
    <row r="90" spans="1:10" ht="12.75" customHeight="1" thickBot="1">
      <c r="A90" s="226"/>
      <c r="B90" s="418"/>
      <c r="C90" s="418"/>
      <c r="D90" s="419"/>
      <c r="E90" s="174"/>
      <c r="F90" s="227"/>
    </row>
    <row r="91" spans="1:10" ht="12.75" hidden="1" customHeight="1">
      <c r="A91" s="194"/>
      <c r="B91" s="420"/>
      <c r="C91" s="420"/>
      <c r="D91" s="420"/>
      <c r="E91" s="178"/>
      <c r="F91" s="195"/>
    </row>
    <row r="92" spans="1:10" ht="12.75" hidden="1" customHeight="1">
      <c r="A92" s="194"/>
      <c r="B92" s="420"/>
      <c r="C92" s="420"/>
      <c r="D92" s="420"/>
      <c r="E92" s="193"/>
      <c r="F92" s="195"/>
    </row>
    <row r="93" spans="1:10" ht="12.75" customHeight="1">
      <c r="A93" s="9"/>
      <c r="B93" s="9"/>
      <c r="C93" s="78"/>
      <c r="D93" s="78"/>
      <c r="E93" s="79"/>
      <c r="F93" s="10"/>
    </row>
    <row r="94" spans="1:10">
      <c r="A94" s="10"/>
      <c r="B94" s="10"/>
      <c r="C94" s="10"/>
      <c r="D94" s="10"/>
      <c r="E94" s="10"/>
      <c r="F94" s="10"/>
    </row>
    <row r="95" spans="1:10">
      <c r="A95" s="10"/>
      <c r="B95" s="10"/>
      <c r="C95" s="10"/>
      <c r="D95" s="10"/>
      <c r="E95" s="10"/>
      <c r="F95" s="10"/>
    </row>
    <row r="96" spans="1:10" ht="15">
      <c r="A96" s="278" t="s">
        <v>321</v>
      </c>
      <c r="B96" s="417"/>
      <c r="C96" s="417"/>
      <c r="D96" s="285" t="str">
        <f>'NAZWA JEDNOSTKI,SPORZĄDZIŁ,DATA'!I3</f>
        <v>13.02.2023</v>
      </c>
      <c r="E96" s="279"/>
      <c r="F96" s="279"/>
    </row>
    <row r="97" spans="1:6" ht="13.5" customHeight="1">
      <c r="A97" s="10" t="s">
        <v>297</v>
      </c>
      <c r="B97" s="275"/>
      <c r="C97" s="275"/>
      <c r="D97" s="275" t="s">
        <v>89</v>
      </c>
      <c r="E97" s="256"/>
      <c r="F97" s="256"/>
    </row>
    <row r="98" spans="1:6" ht="17.25" customHeight="1"/>
    <row r="102" spans="1:6" ht="15">
      <c r="B102"/>
    </row>
    <row r="103" spans="1:6" ht="15">
      <c r="B103"/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Normal="100" zoomScaleSheetLayoutView="100" workbookViewId="0">
      <selection activeCell="B65" sqref="B65"/>
    </sheetView>
  </sheetViews>
  <sheetFormatPr defaultColWidth="9.140625" defaultRowHeight="12.75"/>
  <cols>
    <col min="1" max="1" width="4.42578125" style="11" customWidth="1"/>
    <col min="2" max="2" width="13" style="11" customWidth="1"/>
    <col min="3" max="3" width="15.7109375" style="11" customWidth="1"/>
    <col min="4" max="4" width="43.5703125" style="11" customWidth="1"/>
    <col min="5" max="5" width="23" style="11" customWidth="1"/>
    <col min="6" max="6" width="9.140625" style="11"/>
    <col min="7" max="7" width="11.5703125" style="11" customWidth="1"/>
    <col min="8" max="9" width="9.140625" style="11"/>
    <col min="10" max="10" width="11.7109375" style="11" bestFit="1" customWidth="1"/>
    <col min="11" max="11" width="9.140625" style="11"/>
    <col min="12" max="12" width="9.5703125" style="11" bestFit="1" customWidth="1"/>
    <col min="13" max="14" width="10.5703125" style="11" bestFit="1" customWidth="1"/>
    <col min="15" max="16384" width="9.140625" style="11"/>
  </cols>
  <sheetData>
    <row r="1" spans="1:8" ht="21.95" customHeight="1">
      <c r="A1" s="357" t="str">
        <f>'NAZWA JEDNOSTKI,SPORZĄDZIŁ,DATA'!B3</f>
        <v>II Liceum Ogólnokształcące im. Prez. Gabriela Narutowicza</v>
      </c>
      <c r="B1" s="357"/>
      <c r="C1" s="357"/>
      <c r="D1" s="357"/>
      <c r="E1" s="134" t="s">
        <v>282</v>
      </c>
    </row>
    <row r="2" spans="1:8" ht="21.95" customHeight="1">
      <c r="A2" s="357"/>
      <c r="B2" s="357"/>
      <c r="C2" s="357"/>
      <c r="D2" s="357"/>
      <c r="E2" s="134"/>
    </row>
    <row r="3" spans="1:8" ht="17.25" customHeight="1">
      <c r="A3" s="65"/>
      <c r="B3" s="65"/>
      <c r="C3" s="65"/>
      <c r="D3" s="65"/>
      <c r="E3" s="65"/>
      <c r="F3" s="62"/>
      <c r="G3" s="68"/>
      <c r="H3" s="68"/>
    </row>
    <row r="4" spans="1:8" ht="18.75" customHeight="1">
      <c r="A4" s="80"/>
      <c r="B4" s="80"/>
      <c r="C4" s="80"/>
      <c r="D4" s="80"/>
      <c r="E4" s="80"/>
      <c r="F4" s="80"/>
      <c r="G4" s="80"/>
    </row>
    <row r="5" spans="1:8" ht="33.75" customHeight="1">
      <c r="A5" s="397" t="s">
        <v>199</v>
      </c>
      <c r="B5" s="397"/>
      <c r="C5" s="397"/>
      <c r="D5" s="397"/>
      <c r="E5" s="397"/>
    </row>
    <row r="6" spans="1:8" ht="12.75" customHeight="1">
      <c r="A6" s="404" t="s">
        <v>41</v>
      </c>
      <c r="B6" s="404"/>
      <c r="C6" s="404"/>
      <c r="D6" s="404"/>
      <c r="E6" s="70" t="s">
        <v>348</v>
      </c>
    </row>
    <row r="7" spans="1:8" ht="15.75" customHeight="1">
      <c r="A7" s="63" t="s">
        <v>10</v>
      </c>
      <c r="B7" s="430" t="s">
        <v>200</v>
      </c>
      <c r="C7" s="430"/>
      <c r="D7" s="430"/>
      <c r="E7" s="182"/>
    </row>
    <row r="8" spans="1:8" ht="15.75" customHeight="1">
      <c r="A8" s="64" t="s">
        <v>16</v>
      </c>
      <c r="B8" s="425" t="s">
        <v>201</v>
      </c>
      <c r="C8" s="425"/>
      <c r="D8" s="425"/>
      <c r="E8" s="205"/>
    </row>
    <row r="9" spans="1:8" ht="17.25" customHeight="1" thickBot="1">
      <c r="A9" s="64"/>
      <c r="B9" s="401" t="s">
        <v>171</v>
      </c>
      <c r="C9" s="401"/>
      <c r="D9" s="401"/>
      <c r="E9" s="183"/>
    </row>
    <row r="10" spans="1:8" ht="13.5" customHeight="1" thickBot="1">
      <c r="A10" s="64"/>
      <c r="B10" s="432"/>
      <c r="C10" s="432"/>
      <c r="D10" s="432"/>
      <c r="E10" s="184"/>
    </row>
    <row r="11" spans="1:8" ht="13.5" customHeight="1" thickBot="1">
      <c r="A11" s="196"/>
      <c r="B11" s="432"/>
      <c r="C11" s="432"/>
      <c r="D11" s="433"/>
      <c r="E11" s="184"/>
    </row>
    <row r="12" spans="1:8" ht="15.75" customHeight="1">
      <c r="A12" s="64" t="s">
        <v>19</v>
      </c>
      <c r="B12" s="434" t="s">
        <v>202</v>
      </c>
      <c r="C12" s="434"/>
      <c r="D12" s="434"/>
      <c r="E12" s="185"/>
    </row>
    <row r="13" spans="1:8" ht="16.5" customHeight="1" thickBot="1">
      <c r="A13" s="64"/>
      <c r="B13" s="401" t="s">
        <v>171</v>
      </c>
      <c r="C13" s="401"/>
      <c r="D13" s="401"/>
      <c r="E13" s="183"/>
    </row>
    <row r="14" spans="1:8" ht="13.5" customHeight="1" thickBot="1">
      <c r="A14" s="64"/>
      <c r="B14" s="425"/>
      <c r="C14" s="425"/>
      <c r="D14" s="429"/>
      <c r="E14" s="184"/>
    </row>
    <row r="15" spans="1:8" ht="13.5" customHeight="1" thickBot="1">
      <c r="A15" s="64"/>
      <c r="B15" s="423"/>
      <c r="C15" s="424"/>
      <c r="D15" s="424"/>
      <c r="E15" s="184"/>
    </row>
    <row r="16" spans="1:8" ht="31.5" customHeight="1">
      <c r="A16" s="224" t="s">
        <v>58</v>
      </c>
      <c r="B16" s="429" t="s">
        <v>203</v>
      </c>
      <c r="C16" s="435"/>
      <c r="D16" s="436"/>
      <c r="E16" s="204"/>
    </row>
    <row r="17" spans="1:10" ht="16.5" customHeight="1" thickBot="1">
      <c r="A17" s="64"/>
      <c r="B17" s="401" t="s">
        <v>171</v>
      </c>
      <c r="C17" s="401"/>
      <c r="D17" s="401"/>
      <c r="E17" s="183"/>
    </row>
    <row r="18" spans="1:10" ht="13.5" customHeight="1" thickBot="1">
      <c r="A18" s="64"/>
      <c r="B18" s="427"/>
      <c r="C18" s="427"/>
      <c r="D18" s="428"/>
      <c r="E18" s="184"/>
    </row>
    <row r="19" spans="1:10" ht="13.5" customHeight="1" thickBot="1">
      <c r="A19" s="196"/>
      <c r="B19" s="408"/>
      <c r="C19" s="409"/>
      <c r="D19" s="409"/>
      <c r="E19" s="184"/>
    </row>
    <row r="20" spans="1:10" ht="13.5" customHeight="1" thickBot="1">
      <c r="A20" s="196"/>
      <c r="B20" s="421"/>
      <c r="C20" s="421"/>
      <c r="D20" s="422"/>
      <c r="E20" s="184"/>
    </row>
    <row r="21" spans="1:10" ht="15.75">
      <c r="A21" s="64" t="s">
        <v>60</v>
      </c>
      <c r="B21" s="426" t="s">
        <v>204</v>
      </c>
      <c r="C21" s="426"/>
      <c r="D21" s="426"/>
      <c r="E21" s="185"/>
      <c r="J21" s="202"/>
    </row>
    <row r="22" spans="1:10" ht="12.75" customHeight="1" thickBot="1">
      <c r="A22" s="64"/>
      <c r="B22" s="401" t="s">
        <v>171</v>
      </c>
      <c r="C22" s="401"/>
      <c r="D22" s="401"/>
      <c r="E22" s="183"/>
    </row>
    <row r="23" spans="1:10" ht="13.5" customHeight="1" thickBot="1">
      <c r="A23" s="64"/>
      <c r="B23" s="427"/>
      <c r="C23" s="427"/>
      <c r="D23" s="428"/>
      <c r="E23" s="184"/>
    </row>
    <row r="24" spans="1:10" ht="13.5" customHeight="1" thickBot="1">
      <c r="A24" s="64"/>
      <c r="B24" s="423"/>
      <c r="C24" s="424"/>
      <c r="D24" s="424"/>
      <c r="E24" s="184"/>
    </row>
    <row r="25" spans="1:10" ht="13.5" customHeight="1" thickBot="1">
      <c r="A25" s="64"/>
      <c r="B25" s="408"/>
      <c r="C25" s="409"/>
      <c r="D25" s="409"/>
      <c r="E25" s="184"/>
    </row>
    <row r="26" spans="1:10" ht="14.25" customHeight="1">
      <c r="A26" s="64" t="s">
        <v>68</v>
      </c>
      <c r="B26" s="425" t="s">
        <v>205</v>
      </c>
      <c r="C26" s="425"/>
      <c r="D26" s="425"/>
      <c r="E26" s="204"/>
    </row>
    <row r="27" spans="1:10" ht="12.75" customHeight="1" thickBot="1">
      <c r="A27" s="64"/>
      <c r="B27" s="401" t="s">
        <v>171</v>
      </c>
      <c r="C27" s="401"/>
      <c r="D27" s="401"/>
      <c r="E27" s="203"/>
    </row>
    <row r="28" spans="1:10" ht="13.5" customHeight="1" thickBot="1">
      <c r="A28" s="64"/>
      <c r="B28" s="427"/>
      <c r="C28" s="427"/>
      <c r="D28" s="428"/>
      <c r="E28" s="184"/>
    </row>
    <row r="29" spans="1:10" ht="13.5" customHeight="1" thickBot="1">
      <c r="A29" s="196"/>
      <c r="B29" s="408"/>
      <c r="C29" s="409"/>
      <c r="D29" s="409"/>
      <c r="E29" s="184"/>
    </row>
    <row r="30" spans="1:10" ht="13.5" customHeight="1" thickBot="1">
      <c r="A30" s="64"/>
      <c r="B30" s="443"/>
      <c r="C30" s="444"/>
      <c r="D30" s="444"/>
      <c r="E30" s="184"/>
    </row>
    <row r="31" spans="1:10" ht="15.75">
      <c r="A31" s="63" t="s">
        <v>27</v>
      </c>
      <c r="B31" s="430" t="s">
        <v>206</v>
      </c>
      <c r="C31" s="430"/>
      <c r="D31" s="431"/>
      <c r="E31" s="197"/>
    </row>
    <row r="32" spans="1:10" ht="16.5" customHeight="1">
      <c r="A32" s="64" t="s">
        <v>81</v>
      </c>
      <c r="B32" s="437" t="s">
        <v>207</v>
      </c>
      <c r="C32" s="437"/>
      <c r="D32" s="437"/>
      <c r="E32" s="185"/>
    </row>
    <row r="33" spans="1:14" ht="14.25" customHeight="1" thickBot="1">
      <c r="A33" s="64"/>
      <c r="B33" s="401" t="s">
        <v>171</v>
      </c>
      <c r="C33" s="401"/>
      <c r="D33" s="401"/>
      <c r="E33" s="183"/>
    </row>
    <row r="34" spans="1:14" ht="13.5" customHeight="1" thickBot="1">
      <c r="A34" s="64"/>
      <c r="B34" s="425"/>
      <c r="C34" s="425"/>
      <c r="D34" s="429"/>
      <c r="E34" s="184"/>
    </row>
    <row r="35" spans="1:14" ht="13.5" customHeight="1" thickBot="1">
      <c r="A35" s="64"/>
      <c r="B35" s="423"/>
      <c r="C35" s="424"/>
      <c r="D35" s="424"/>
      <c r="E35" s="184"/>
    </row>
    <row r="36" spans="1:14" ht="13.5" customHeight="1" thickBot="1">
      <c r="A36" s="64"/>
      <c r="B36" s="423"/>
      <c r="C36" s="424"/>
      <c r="D36" s="424"/>
      <c r="E36" s="184"/>
    </row>
    <row r="37" spans="1:14" ht="15.75">
      <c r="A37" s="64" t="s">
        <v>85</v>
      </c>
      <c r="B37" s="437" t="s">
        <v>208</v>
      </c>
      <c r="C37" s="437"/>
      <c r="D37" s="437"/>
      <c r="E37" s="185"/>
    </row>
    <row r="38" spans="1:14" ht="15" customHeight="1" thickBot="1">
      <c r="A38" s="64"/>
      <c r="B38" s="401" t="s">
        <v>171</v>
      </c>
      <c r="C38" s="401"/>
      <c r="D38" s="401"/>
      <c r="E38" s="183"/>
    </row>
    <row r="39" spans="1:14" ht="13.5" customHeight="1" thickBot="1">
      <c r="A39" s="64"/>
      <c r="B39" s="425"/>
      <c r="C39" s="425"/>
      <c r="D39" s="429"/>
      <c r="E39" s="184"/>
      <c r="M39" s="201"/>
    </row>
    <row r="40" spans="1:14" ht="13.5" customHeight="1" thickBot="1">
      <c r="A40" s="64"/>
      <c r="B40" s="423"/>
      <c r="C40" s="424"/>
      <c r="D40" s="424"/>
      <c r="E40" s="184"/>
    </row>
    <row r="41" spans="1:14" ht="31.5" customHeight="1">
      <c r="A41" s="224" t="s">
        <v>209</v>
      </c>
      <c r="B41" s="425" t="s">
        <v>210</v>
      </c>
      <c r="C41" s="425"/>
      <c r="D41" s="425"/>
      <c r="E41" s="185"/>
    </row>
    <row r="42" spans="1:14" ht="13.5" customHeight="1" thickBot="1">
      <c r="A42" s="64"/>
      <c r="B42" s="401" t="s">
        <v>171</v>
      </c>
      <c r="C42" s="401"/>
      <c r="D42" s="401"/>
      <c r="E42" s="183"/>
      <c r="M42" s="201"/>
    </row>
    <row r="43" spans="1:14" ht="13.5" customHeight="1" thickBot="1">
      <c r="A43" s="64"/>
      <c r="B43" s="401"/>
      <c r="C43" s="401"/>
      <c r="D43" s="402"/>
      <c r="E43" s="184"/>
      <c r="L43" s="201"/>
      <c r="M43" s="201"/>
      <c r="N43" s="201"/>
    </row>
    <row r="44" spans="1:14" ht="13.5" customHeight="1" thickBot="1">
      <c r="A44" s="64"/>
      <c r="B44" s="423"/>
      <c r="C44" s="424"/>
      <c r="D44" s="424"/>
      <c r="E44" s="184"/>
    </row>
    <row r="45" spans="1:14" ht="13.5" customHeight="1" thickBot="1">
      <c r="A45" s="64"/>
      <c r="B45" s="423"/>
      <c r="C45" s="424"/>
      <c r="D45" s="424"/>
      <c r="E45" s="184"/>
    </row>
    <row r="46" spans="1:14" ht="15.75">
      <c r="A46" s="64" t="s">
        <v>211</v>
      </c>
      <c r="B46" s="437" t="s">
        <v>212</v>
      </c>
      <c r="C46" s="437"/>
      <c r="D46" s="437"/>
      <c r="E46" s="185"/>
    </row>
    <row r="47" spans="1:14" ht="15" customHeight="1" thickBot="1">
      <c r="A47" s="64"/>
      <c r="B47" s="401" t="s">
        <v>171</v>
      </c>
      <c r="C47" s="401"/>
      <c r="D47" s="401"/>
      <c r="E47" s="183"/>
      <c r="L47" s="201"/>
      <c r="M47" s="201"/>
      <c r="N47" s="201"/>
    </row>
    <row r="48" spans="1:14" ht="13.5" customHeight="1" thickBot="1">
      <c r="A48" s="64"/>
      <c r="B48" s="427"/>
      <c r="C48" s="427"/>
      <c r="D48" s="428"/>
      <c r="E48" s="184"/>
    </row>
    <row r="49" spans="1:6" ht="13.5" customHeight="1" thickBot="1">
      <c r="A49" s="64"/>
      <c r="B49" s="439"/>
      <c r="C49" s="440"/>
      <c r="D49" s="441"/>
      <c r="E49" s="184"/>
    </row>
    <row r="50" spans="1:6" ht="13.5" customHeight="1" thickBot="1">
      <c r="A50" s="64"/>
      <c r="B50" s="423"/>
      <c r="C50" s="424"/>
      <c r="D50" s="424"/>
      <c r="E50" s="184"/>
    </row>
    <row r="51" spans="1:6" ht="15.75">
      <c r="A51" s="64" t="s">
        <v>213</v>
      </c>
      <c r="B51" s="426" t="s">
        <v>214</v>
      </c>
      <c r="C51" s="426"/>
      <c r="D51" s="426"/>
      <c r="E51" s="225"/>
    </row>
    <row r="52" spans="1:6" ht="15" customHeight="1" thickBot="1">
      <c r="A52" s="81"/>
      <c r="B52" s="410" t="s">
        <v>171</v>
      </c>
      <c r="C52" s="410"/>
      <c r="D52" s="410"/>
      <c r="E52" s="183"/>
    </row>
    <row r="53" spans="1:6" ht="13.5" customHeight="1" thickBot="1">
      <c r="A53" s="198"/>
      <c r="B53" s="427"/>
      <c r="C53" s="427"/>
      <c r="D53" s="428"/>
      <c r="E53" s="184"/>
    </row>
    <row r="54" spans="1:6" ht="13.5" customHeight="1" thickBot="1">
      <c r="A54" s="95"/>
      <c r="B54" s="422"/>
      <c r="C54" s="442"/>
      <c r="D54" s="442"/>
      <c r="E54" s="184"/>
    </row>
    <row r="55" spans="1:6" ht="13.5" customHeight="1" thickBot="1">
      <c r="A55" s="95"/>
      <c r="B55" s="408"/>
      <c r="C55" s="409"/>
      <c r="D55" s="409"/>
      <c r="E55" s="184"/>
    </row>
    <row r="56" spans="1:6" ht="16.5" customHeight="1">
      <c r="A56" s="9"/>
      <c r="B56" s="9"/>
      <c r="C56" s="82"/>
      <c r="D56" s="82"/>
      <c r="E56" s="83"/>
    </row>
    <row r="57" spans="1:6" ht="15.75">
      <c r="A57" s="9"/>
      <c r="B57" s="9"/>
      <c r="C57" s="9"/>
      <c r="D57" s="9"/>
      <c r="E57" s="9"/>
    </row>
    <row r="58" spans="1:6" ht="15.75" customHeight="1">
      <c r="A58" s="65" t="s">
        <v>322</v>
      </c>
      <c r="B58" s="438"/>
      <c r="C58" s="438"/>
      <c r="D58" s="284" t="str">
        <f>'NAZWA JEDNOSTKI,SPORZĄDZIŁ,DATA'!I3</f>
        <v>13.02.2023</v>
      </c>
      <c r="E58" s="276"/>
    </row>
    <row r="59" spans="1:6" ht="15" customHeight="1">
      <c r="A59" s="82"/>
      <c r="B59" s="275"/>
      <c r="C59" s="275"/>
      <c r="D59" s="275" t="s">
        <v>323</v>
      </c>
      <c r="E59" s="9"/>
    </row>
    <row r="60" spans="1:6" ht="14.25" customHeight="1">
      <c r="A60" s="9"/>
      <c r="B60" s="99"/>
      <c r="C60" s="99"/>
      <c r="D60" s="99"/>
      <c r="E60" s="99"/>
      <c r="F60" s="99"/>
    </row>
    <row r="61" spans="1:6" ht="15" customHeight="1">
      <c r="A61" s="9"/>
      <c r="B61" s="9"/>
      <c r="C61" s="9"/>
      <c r="D61" s="9"/>
      <c r="E61" s="9"/>
    </row>
    <row r="62" spans="1:6" ht="15" customHeight="1"/>
    <row r="64" spans="1:6" ht="15">
      <c r="B64"/>
    </row>
    <row r="65" spans="2:2" ht="15">
      <c r="B65"/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N23" sqref="N23"/>
    </sheetView>
  </sheetViews>
  <sheetFormatPr defaultColWidth="9.140625" defaultRowHeight="12.75"/>
  <cols>
    <col min="1" max="1" width="4.85546875" style="11" customWidth="1"/>
    <col min="2" max="2" width="28.7109375" style="11" customWidth="1"/>
    <col min="3" max="3" width="18.28515625" style="11" customWidth="1"/>
    <col min="4" max="4" width="17" style="11" customWidth="1"/>
    <col min="5" max="5" width="12.140625" style="11" customWidth="1"/>
    <col min="6" max="6" width="12.28515625" style="11" customWidth="1"/>
    <col min="7" max="7" width="27.7109375" style="11" customWidth="1"/>
    <col min="8" max="16384" width="9.140625" style="11"/>
  </cols>
  <sheetData>
    <row r="1" spans="1:12" ht="21.95" customHeight="1">
      <c r="A1" s="357" t="str">
        <f>'NAZWA JEDNOSTKI,SPORZĄDZIŁ,DATA'!B3</f>
        <v>II Liceum Ogólnokształcące im. Prez. Gabriela Narutowicza</v>
      </c>
      <c r="B1" s="357"/>
      <c r="C1" s="357"/>
      <c r="D1" s="84"/>
      <c r="G1" s="134" t="s">
        <v>283</v>
      </c>
    </row>
    <row r="2" spans="1:12" ht="21.95" customHeight="1">
      <c r="A2" s="357"/>
      <c r="B2" s="357"/>
      <c r="C2" s="357"/>
      <c r="G2" s="134"/>
    </row>
    <row r="3" spans="1:12" ht="18" customHeight="1"/>
    <row r="4" spans="1:12" ht="36" customHeight="1">
      <c r="A4" s="396" t="s">
        <v>296</v>
      </c>
      <c r="B4" s="396"/>
      <c r="C4" s="396"/>
      <c r="D4" s="396"/>
      <c r="E4" s="396"/>
      <c r="F4" s="396"/>
      <c r="G4" s="396"/>
      <c r="H4" s="85"/>
      <c r="I4" s="85"/>
    </row>
    <row r="5" spans="1:12" ht="15.75" customHeight="1">
      <c r="A5" s="447" t="s">
        <v>215</v>
      </c>
      <c r="B5" s="447"/>
      <c r="C5" s="447"/>
      <c r="D5" s="447"/>
      <c r="E5" s="447"/>
      <c r="F5" s="447"/>
      <c r="G5" s="447"/>
    </row>
    <row r="6" spans="1:12" ht="25.5">
      <c r="A6" s="86" t="s">
        <v>0</v>
      </c>
      <c r="B6" s="86" t="s">
        <v>216</v>
      </c>
      <c r="C6" s="87" t="s">
        <v>217</v>
      </c>
      <c r="D6" s="87" t="s">
        <v>218</v>
      </c>
      <c r="E6" s="87" t="s">
        <v>219</v>
      </c>
      <c r="F6" s="87" t="s">
        <v>220</v>
      </c>
      <c r="G6" s="87" t="s">
        <v>221</v>
      </c>
      <c r="H6" s="88"/>
      <c r="I6" s="11" t="s">
        <v>29</v>
      </c>
    </row>
    <row r="7" spans="1:12">
      <c r="A7" s="75"/>
      <c r="B7" s="75"/>
      <c r="C7" s="75"/>
      <c r="D7" s="75"/>
      <c r="E7" s="222"/>
      <c r="F7" s="75"/>
      <c r="G7" s="75"/>
    </row>
    <row r="8" spans="1:12">
      <c r="A8" s="75"/>
      <c r="B8" s="75"/>
      <c r="C8" s="75"/>
      <c r="D8" s="75"/>
      <c r="E8" s="222"/>
      <c r="F8" s="75"/>
      <c r="G8" s="75"/>
    </row>
    <row r="9" spans="1:12">
      <c r="A9" s="75"/>
      <c r="B9" s="75"/>
      <c r="C9" s="75"/>
      <c r="D9" s="75"/>
      <c r="E9" s="222"/>
      <c r="F9" s="75"/>
      <c r="G9" s="75"/>
    </row>
    <row r="10" spans="1:12">
      <c r="A10" s="75"/>
      <c r="B10" s="75"/>
      <c r="C10" s="75"/>
      <c r="D10" s="75"/>
      <c r="E10" s="222"/>
      <c r="F10" s="75"/>
      <c r="G10" s="75"/>
    </row>
    <row r="11" spans="1:12">
      <c r="A11" s="75"/>
      <c r="B11" s="75"/>
      <c r="C11" s="75"/>
      <c r="D11" s="75"/>
      <c r="E11" s="222"/>
      <c r="F11" s="75"/>
      <c r="G11" s="75"/>
    </row>
    <row r="12" spans="1:12">
      <c r="A12" s="75"/>
      <c r="B12" s="75"/>
      <c r="C12" s="75"/>
      <c r="D12" s="75"/>
      <c r="E12" s="222"/>
      <c r="F12" s="75"/>
      <c r="G12" s="75"/>
      <c r="L12" s="11" t="s">
        <v>29</v>
      </c>
    </row>
    <row r="13" spans="1:12">
      <c r="A13" s="75"/>
      <c r="B13" s="75"/>
      <c r="C13" s="75"/>
      <c r="D13" s="75"/>
      <c r="E13" s="222"/>
      <c r="F13" s="75"/>
      <c r="G13" s="75"/>
    </row>
    <row r="14" spans="1:12">
      <c r="A14" s="75"/>
      <c r="B14" s="75"/>
      <c r="C14" s="75"/>
      <c r="D14" s="75"/>
      <c r="E14" s="222"/>
      <c r="F14" s="75"/>
      <c r="G14" s="75"/>
    </row>
    <row r="15" spans="1:12">
      <c r="A15" s="75"/>
      <c r="B15" s="75"/>
      <c r="C15" s="75"/>
      <c r="D15" s="75"/>
      <c r="E15" s="222"/>
      <c r="F15" s="75"/>
      <c r="G15" s="75"/>
    </row>
    <row r="16" spans="1:12" ht="15">
      <c r="A16" s="75"/>
      <c r="B16" s="280" t="s">
        <v>295</v>
      </c>
      <c r="C16" s="75"/>
      <c r="D16" s="75"/>
      <c r="E16" s="222">
        <f>SUM(E7:E15)</f>
        <v>0</v>
      </c>
      <c r="F16" s="75"/>
      <c r="G16" s="75"/>
    </row>
    <row r="17" spans="1:7" ht="15.75">
      <c r="A17" s="447" t="s">
        <v>222</v>
      </c>
      <c r="B17" s="447"/>
      <c r="C17" s="447"/>
      <c r="D17" s="447"/>
      <c r="E17" s="447"/>
      <c r="F17" s="447"/>
      <c r="G17" s="447"/>
    </row>
    <row r="18" spans="1:7" ht="25.5">
      <c r="A18" s="86" t="s">
        <v>0</v>
      </c>
      <c r="B18" s="86" t="s">
        <v>216</v>
      </c>
      <c r="C18" s="87" t="s">
        <v>217</v>
      </c>
      <c r="D18" s="87" t="s">
        <v>218</v>
      </c>
      <c r="E18" s="87" t="s">
        <v>219</v>
      </c>
      <c r="F18" s="87" t="s">
        <v>220</v>
      </c>
      <c r="G18" s="87" t="s">
        <v>221</v>
      </c>
    </row>
    <row r="19" spans="1:7" ht="25.5">
      <c r="A19" s="75">
        <v>1</v>
      </c>
      <c r="B19" s="75" t="s">
        <v>378</v>
      </c>
      <c r="C19" s="75" t="s">
        <v>375</v>
      </c>
      <c r="D19" s="75" t="s">
        <v>373</v>
      </c>
      <c r="E19" s="222">
        <v>0.03</v>
      </c>
      <c r="F19" s="75" t="s">
        <v>376</v>
      </c>
      <c r="G19" s="298" t="s">
        <v>377</v>
      </c>
    </row>
    <row r="20" spans="1:7">
      <c r="A20" s="75"/>
      <c r="B20" s="75"/>
      <c r="C20" s="75"/>
      <c r="D20" s="75"/>
      <c r="E20" s="222"/>
      <c r="F20" s="75"/>
      <c r="G20" s="75"/>
    </row>
    <row r="21" spans="1:7">
      <c r="A21" s="75"/>
      <c r="B21" s="75"/>
      <c r="C21" s="75"/>
      <c r="D21" s="75"/>
      <c r="E21" s="222"/>
      <c r="F21" s="75"/>
      <c r="G21" s="75"/>
    </row>
    <row r="22" spans="1:7">
      <c r="A22" s="75"/>
      <c r="B22" s="75"/>
      <c r="C22" s="75"/>
      <c r="D22" s="75"/>
      <c r="E22" s="222"/>
      <c r="F22" s="75"/>
      <c r="G22" s="75"/>
    </row>
    <row r="23" spans="1:7">
      <c r="A23" s="75"/>
      <c r="B23" s="75"/>
      <c r="C23" s="75"/>
      <c r="D23" s="75"/>
      <c r="E23" s="222"/>
      <c r="F23" s="75"/>
      <c r="G23" s="75"/>
    </row>
    <row r="24" spans="1:7">
      <c r="A24" s="75"/>
      <c r="B24" s="75"/>
      <c r="C24" s="75"/>
      <c r="D24" s="75"/>
      <c r="E24" s="222"/>
      <c r="F24" s="75"/>
      <c r="G24" s="75"/>
    </row>
    <row r="25" spans="1:7">
      <c r="A25" s="75"/>
      <c r="B25" s="75"/>
      <c r="C25" s="75"/>
      <c r="D25" s="75"/>
      <c r="E25" s="222"/>
      <c r="F25" s="75"/>
      <c r="G25" s="75"/>
    </row>
    <row r="26" spans="1:7">
      <c r="A26" s="75"/>
      <c r="B26" s="75"/>
      <c r="C26" s="75"/>
      <c r="D26" s="75"/>
      <c r="E26" s="222"/>
      <c r="F26" s="75"/>
      <c r="G26" s="75"/>
    </row>
    <row r="27" spans="1:7">
      <c r="A27" s="75"/>
      <c r="B27" s="75"/>
      <c r="C27" s="75"/>
      <c r="D27" s="75"/>
      <c r="E27" s="222"/>
      <c r="F27" s="75"/>
      <c r="G27" s="75"/>
    </row>
    <row r="28" spans="1:7" ht="15">
      <c r="A28" s="75"/>
      <c r="B28" s="280" t="s">
        <v>295</v>
      </c>
      <c r="C28" s="75"/>
      <c r="D28" s="75"/>
      <c r="E28" s="222">
        <f>SUM(E19:E27)</f>
        <v>0.03</v>
      </c>
      <c r="F28" s="75"/>
      <c r="G28" s="75"/>
    </row>
    <row r="29" spans="1:7" ht="15.75">
      <c r="A29" s="9"/>
      <c r="B29" s="9"/>
      <c r="C29" s="10"/>
      <c r="D29" s="10"/>
      <c r="E29" s="10"/>
      <c r="F29" s="10"/>
      <c r="G29" s="10"/>
    </row>
    <row r="30" spans="1:7">
      <c r="A30" s="89"/>
      <c r="B30" s="89"/>
      <c r="C30" s="89"/>
      <c r="D30" s="89"/>
      <c r="E30" s="89"/>
      <c r="F30" s="448"/>
      <c r="G30" s="448"/>
    </row>
    <row r="31" spans="1:7">
      <c r="A31" s="89"/>
      <c r="B31" s="10"/>
      <c r="C31" s="10"/>
      <c r="D31" s="10"/>
      <c r="E31" s="10"/>
      <c r="F31" s="449"/>
      <c r="G31" s="450"/>
    </row>
    <row r="32" spans="1:7" ht="17.25" customHeight="1">
      <c r="A32" s="10"/>
      <c r="B32" s="275"/>
      <c r="C32" s="286" t="str">
        <f>'NAZWA JEDNOSTKI,SPORZĄDZIŁ,DATA'!I3</f>
        <v>13.02.2023</v>
      </c>
      <c r="D32" s="10"/>
      <c r="E32" s="10"/>
      <c r="F32" s="445"/>
      <c r="G32" s="446"/>
    </row>
    <row r="33" spans="2:3" ht="15">
      <c r="B33" s="275"/>
      <c r="C33" s="275" t="s">
        <v>89</v>
      </c>
    </row>
    <row r="38" spans="2:3" ht="15">
      <c r="B38"/>
    </row>
    <row r="39" spans="2:3" ht="15">
      <c r="B39"/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E43" sqref="E43"/>
    </sheetView>
  </sheetViews>
  <sheetFormatPr defaultColWidth="9.140625" defaultRowHeight="12.75"/>
  <cols>
    <col min="1" max="1" width="4.140625" style="11" customWidth="1"/>
    <col min="2" max="2" width="34.42578125" style="11" customWidth="1"/>
    <col min="3" max="3" width="12" style="11" customWidth="1"/>
    <col min="4" max="4" width="13.7109375" style="11" customWidth="1"/>
    <col min="5" max="5" width="16.7109375" style="11" customWidth="1"/>
    <col min="6" max="6" width="16.5703125" style="11" customWidth="1"/>
    <col min="7" max="7" width="29.42578125" style="11" customWidth="1"/>
    <col min="8" max="16384" width="9.140625" style="11"/>
  </cols>
  <sheetData>
    <row r="1" spans="1:9" ht="21.95" customHeight="1">
      <c r="A1" s="357" t="str">
        <f>'NAZWA JEDNOSTKI,SPORZĄDZIŁ,DATA'!B3</f>
        <v>II Liceum Ogólnokształcące im. Prez. Gabriela Narutowicza</v>
      </c>
      <c r="B1" s="357"/>
      <c r="C1" s="357"/>
      <c r="D1" s="17"/>
      <c r="E1" s="65"/>
      <c r="F1" s="65"/>
      <c r="G1" s="134" t="s">
        <v>284</v>
      </c>
      <c r="H1" s="65"/>
    </row>
    <row r="2" spans="1:9" ht="21.95" customHeight="1">
      <c r="A2" s="357"/>
      <c r="B2" s="357"/>
      <c r="C2" s="357"/>
      <c r="D2" s="65"/>
      <c r="E2" s="65"/>
      <c r="F2" s="65"/>
      <c r="G2" s="134"/>
      <c r="H2" s="65"/>
    </row>
    <row r="3" spans="1:9" ht="16.5" customHeight="1">
      <c r="B3" s="9"/>
      <c r="C3" s="9"/>
      <c r="D3" s="9"/>
      <c r="E3" s="9"/>
      <c r="F3" s="9"/>
      <c r="G3" s="9"/>
      <c r="H3" s="9"/>
      <c r="I3" s="9"/>
    </row>
    <row r="4" spans="1:9" ht="31.5" customHeight="1">
      <c r="A4" s="453" t="s">
        <v>223</v>
      </c>
      <c r="B4" s="453"/>
      <c r="C4" s="453"/>
      <c r="D4" s="453"/>
      <c r="E4" s="453"/>
      <c r="F4" s="453"/>
      <c r="G4" s="453"/>
      <c r="H4" s="85"/>
    </row>
    <row r="5" spans="1:9" ht="15.75" customHeight="1">
      <c r="A5" s="447" t="s">
        <v>224</v>
      </c>
      <c r="B5" s="447"/>
      <c r="C5" s="447"/>
      <c r="D5" s="447"/>
      <c r="E5" s="447"/>
      <c r="F5" s="447"/>
      <c r="G5" s="447"/>
    </row>
    <row r="6" spans="1:9" ht="25.5">
      <c r="A6" s="86" t="s">
        <v>0</v>
      </c>
      <c r="B6" s="86" t="s">
        <v>216</v>
      </c>
      <c r="C6" s="87" t="s">
        <v>217</v>
      </c>
      <c r="D6" s="87" t="s">
        <v>218</v>
      </c>
      <c r="E6" s="87" t="s">
        <v>219</v>
      </c>
      <c r="F6" s="87" t="s">
        <v>225</v>
      </c>
      <c r="G6" s="87" t="s">
        <v>221</v>
      </c>
      <c r="H6" s="88"/>
    </row>
    <row r="7" spans="1:9">
      <c r="A7" s="75"/>
      <c r="B7" s="75"/>
      <c r="C7" s="75"/>
      <c r="D7" s="75"/>
      <c r="E7" s="222"/>
      <c r="F7" s="75"/>
      <c r="G7" s="75"/>
    </row>
    <row r="8" spans="1:9">
      <c r="A8" s="75"/>
      <c r="B8" s="75"/>
      <c r="C8" s="75"/>
      <c r="D8" s="75"/>
      <c r="E8" s="222"/>
      <c r="F8" s="75"/>
      <c r="G8" s="75"/>
    </row>
    <row r="9" spans="1:9">
      <c r="A9" s="75"/>
      <c r="B9" s="75"/>
      <c r="C9" s="75"/>
      <c r="D9" s="75"/>
      <c r="E9" s="222"/>
      <c r="F9" s="75"/>
      <c r="G9" s="75"/>
    </row>
    <row r="10" spans="1:9">
      <c r="A10" s="75"/>
      <c r="B10" s="75"/>
      <c r="C10" s="75"/>
      <c r="D10" s="75"/>
      <c r="E10" s="222"/>
      <c r="F10" s="75"/>
      <c r="G10" s="75"/>
    </row>
    <row r="11" spans="1:9">
      <c r="A11" s="75"/>
      <c r="B11" s="75"/>
      <c r="C11" s="75"/>
      <c r="D11" s="75"/>
      <c r="E11" s="222"/>
      <c r="F11" s="75"/>
      <c r="G11" s="75"/>
    </row>
    <row r="12" spans="1:9">
      <c r="A12" s="90"/>
      <c r="B12" s="90"/>
      <c r="C12" s="90"/>
      <c r="D12" s="90"/>
      <c r="E12" s="223"/>
      <c r="F12" s="90"/>
      <c r="G12" s="90"/>
    </row>
    <row r="13" spans="1:9">
      <c r="A13" s="90"/>
      <c r="B13" s="90"/>
      <c r="C13" s="90"/>
      <c r="D13" s="90"/>
      <c r="E13" s="223"/>
      <c r="F13" s="90"/>
      <c r="G13" s="90"/>
    </row>
    <row r="14" spans="1:9">
      <c r="A14" s="90"/>
      <c r="B14" s="90"/>
      <c r="C14" s="90"/>
      <c r="D14" s="90"/>
      <c r="E14" s="223"/>
      <c r="F14" s="90"/>
      <c r="G14" s="90"/>
    </row>
    <row r="15" spans="1:9" ht="12.75" customHeight="1">
      <c r="A15" s="90"/>
      <c r="B15" s="90"/>
      <c r="C15" s="90"/>
      <c r="D15" s="90"/>
      <c r="E15" s="223"/>
      <c r="F15" s="90"/>
      <c r="G15" s="90"/>
    </row>
    <row r="16" spans="1:9" ht="6.75" hidden="1" customHeight="1">
      <c r="A16" s="90"/>
      <c r="B16" s="90"/>
      <c r="C16" s="90"/>
      <c r="D16" s="90"/>
      <c r="E16" s="223"/>
      <c r="F16" s="90"/>
      <c r="G16" s="90"/>
    </row>
    <row r="17" spans="1:12" hidden="1">
      <c r="A17" s="90"/>
      <c r="B17" s="90"/>
      <c r="C17" s="90"/>
      <c r="D17" s="90"/>
      <c r="E17" s="223"/>
      <c r="F17" s="90"/>
      <c r="G17" s="90"/>
    </row>
    <row r="18" spans="1:12" ht="15">
      <c r="A18" s="90"/>
      <c r="B18" s="280" t="s">
        <v>295</v>
      </c>
      <c r="C18" s="90"/>
      <c r="D18" s="90"/>
      <c r="E18" s="223">
        <f>SUM(E7:E15)</f>
        <v>0</v>
      </c>
      <c r="F18" s="90"/>
      <c r="G18" s="90"/>
    </row>
    <row r="19" spans="1:12" ht="18.75" customHeight="1">
      <c r="A19" s="454" t="s">
        <v>226</v>
      </c>
      <c r="B19" s="454"/>
      <c r="C19" s="454"/>
      <c r="D19" s="454"/>
      <c r="E19" s="454"/>
      <c r="F19" s="454"/>
      <c r="G19" s="454"/>
    </row>
    <row r="20" spans="1:12" ht="31.5" customHeight="1">
      <c r="A20" s="86" t="s">
        <v>0</v>
      </c>
      <c r="B20" s="86" t="s">
        <v>216</v>
      </c>
      <c r="C20" s="87" t="s">
        <v>217</v>
      </c>
      <c r="D20" s="87" t="s">
        <v>218</v>
      </c>
      <c r="E20" s="87" t="s">
        <v>219</v>
      </c>
      <c r="F20" s="87" t="s">
        <v>227</v>
      </c>
      <c r="G20" s="87" t="s">
        <v>221</v>
      </c>
    </row>
    <row r="21" spans="1:12">
      <c r="A21" s="75"/>
      <c r="B21" s="75"/>
      <c r="C21" s="75"/>
      <c r="D21" s="75"/>
      <c r="E21" s="222"/>
      <c r="F21" s="75"/>
      <c r="G21" s="75"/>
    </row>
    <row r="22" spans="1:12" ht="15.75">
      <c r="A22" s="75"/>
      <c r="B22" s="75"/>
      <c r="C22" s="75"/>
      <c r="D22" s="75"/>
      <c r="E22" s="222"/>
      <c r="F22" s="75"/>
      <c r="G22" s="75"/>
      <c r="L22" s="9"/>
    </row>
    <row r="23" spans="1:12" ht="12" customHeight="1">
      <c r="A23" s="90"/>
      <c r="B23" s="90"/>
      <c r="C23" s="90"/>
      <c r="D23" s="90"/>
      <c r="E23" s="223"/>
      <c r="F23" s="90"/>
      <c r="G23" s="90"/>
    </row>
    <row r="24" spans="1:12">
      <c r="A24" s="90"/>
      <c r="B24" s="90"/>
      <c r="C24" s="90"/>
      <c r="D24" s="90"/>
      <c r="E24" s="223"/>
      <c r="F24" s="90"/>
      <c r="G24" s="90"/>
    </row>
    <row r="25" spans="1:12">
      <c r="A25" s="90"/>
      <c r="B25" s="90"/>
      <c r="C25" s="90"/>
      <c r="D25" s="90"/>
      <c r="E25" s="223"/>
      <c r="F25" s="90"/>
      <c r="G25" s="90"/>
    </row>
    <row r="26" spans="1:12" ht="12.75" customHeight="1">
      <c r="A26" s="90"/>
      <c r="B26" s="90"/>
      <c r="C26" s="90"/>
      <c r="D26" s="90"/>
      <c r="E26" s="223"/>
      <c r="F26" s="90"/>
      <c r="G26" s="90"/>
    </row>
    <row r="27" spans="1:12" ht="12.75" customHeight="1">
      <c r="A27" s="90"/>
      <c r="B27" s="90"/>
      <c r="C27" s="90"/>
      <c r="D27" s="90"/>
      <c r="E27" s="223"/>
      <c r="F27" s="90"/>
      <c r="G27" s="90"/>
    </row>
    <row r="28" spans="1:12" ht="12.75" customHeight="1">
      <c r="A28" s="90"/>
      <c r="B28" s="90"/>
      <c r="C28" s="90"/>
      <c r="D28" s="90"/>
      <c r="E28" s="223"/>
      <c r="F28" s="90"/>
      <c r="G28" s="90"/>
    </row>
    <row r="29" spans="1:12" ht="12.75" customHeight="1">
      <c r="A29" s="90"/>
      <c r="B29" s="90"/>
      <c r="C29" s="90"/>
      <c r="D29" s="90"/>
      <c r="E29" s="223"/>
      <c r="F29" s="90"/>
      <c r="G29" s="90"/>
    </row>
    <row r="30" spans="1:12" ht="12" customHeight="1">
      <c r="A30" s="90"/>
      <c r="B30" s="280" t="s">
        <v>295</v>
      </c>
      <c r="C30" s="90"/>
      <c r="D30" s="90"/>
      <c r="E30" s="223">
        <f>SUM(E21:E29)</f>
        <v>0</v>
      </c>
      <c r="F30" s="90"/>
      <c r="G30" s="90"/>
    </row>
    <row r="31" spans="1:12" ht="13.5" customHeight="1"/>
    <row r="32" spans="1:12" ht="11.25" customHeight="1"/>
    <row r="34" spans="1:7" ht="15.75">
      <c r="B34" s="275"/>
      <c r="C34" s="65" t="s">
        <v>228</v>
      </c>
      <c r="D34" s="62"/>
      <c r="E34" s="287" t="str">
        <f>'NAZWA JEDNOSTKI,SPORZĄDZIŁ,DATA'!I3</f>
        <v>13.02.2023</v>
      </c>
      <c r="F34" s="455"/>
      <c r="G34" s="455"/>
    </row>
    <row r="35" spans="1:7" ht="15.75">
      <c r="A35" s="91"/>
      <c r="B35" s="281"/>
      <c r="C35" s="10"/>
      <c r="D35" s="282"/>
      <c r="E35" s="10" t="s">
        <v>89</v>
      </c>
      <c r="F35" s="351"/>
      <c r="G35" s="351"/>
    </row>
    <row r="36" spans="1:7" ht="13.5" customHeight="1">
      <c r="B36" s="69"/>
      <c r="C36" s="69"/>
      <c r="D36" s="69"/>
      <c r="E36" s="69"/>
      <c r="F36" s="451"/>
      <c r="G36" s="452"/>
    </row>
    <row r="40" spans="1:7" ht="15">
      <c r="B40"/>
    </row>
    <row r="41" spans="1:7" ht="15">
      <c r="B41"/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D34" sqref="D34"/>
    </sheetView>
  </sheetViews>
  <sheetFormatPr defaultColWidth="9.140625" defaultRowHeight="12.75"/>
  <cols>
    <col min="1" max="1" width="5.7109375" style="11" customWidth="1"/>
    <col min="2" max="2" width="39.7109375" style="11" customWidth="1"/>
    <col min="3" max="3" width="20.7109375" style="11" customWidth="1"/>
    <col min="4" max="4" width="14.7109375" style="11" customWidth="1"/>
    <col min="5" max="5" width="15" style="11" customWidth="1"/>
    <col min="6" max="6" width="14.42578125" style="11" customWidth="1"/>
    <col min="7" max="7" width="28" style="11" customWidth="1"/>
    <col min="8" max="16384" width="9.140625" style="11"/>
  </cols>
  <sheetData>
    <row r="1" spans="1:14" ht="21.95" customHeight="1">
      <c r="A1" s="357" t="str">
        <f>'NAZWA JEDNOSTKI,SPORZĄDZIŁ,DATA'!B3</f>
        <v>II Liceum Ogólnokształcące im. Prez. Gabriela Narutowicza</v>
      </c>
      <c r="B1" s="357"/>
      <c r="C1" s="357"/>
      <c r="D1" s="12"/>
      <c r="E1" s="9"/>
      <c r="F1" s="65"/>
      <c r="G1" s="12" t="s">
        <v>285</v>
      </c>
      <c r="H1" s="65"/>
    </row>
    <row r="2" spans="1:14" ht="21.95" customHeight="1">
      <c r="A2" s="357"/>
      <c r="B2" s="357"/>
      <c r="C2" s="357"/>
      <c r="D2" s="65"/>
      <c r="E2" s="65"/>
      <c r="F2" s="65"/>
      <c r="G2" s="12"/>
      <c r="H2" s="65"/>
      <c r="N2" s="10"/>
    </row>
    <row r="3" spans="1:14" ht="15.75">
      <c r="A3" s="65"/>
      <c r="B3" s="65"/>
      <c r="C3" s="65"/>
      <c r="D3" s="65"/>
      <c r="E3" s="65"/>
      <c r="F3" s="65"/>
      <c r="G3" s="65"/>
      <c r="H3" s="65"/>
      <c r="N3" s="10"/>
    </row>
    <row r="4" spans="1:14" ht="17.850000000000001" customHeight="1"/>
    <row r="5" spans="1:14" ht="43.5" customHeight="1">
      <c r="A5" s="453" t="s">
        <v>229</v>
      </c>
      <c r="B5" s="453"/>
      <c r="C5" s="453"/>
      <c r="D5" s="453"/>
      <c r="E5" s="453"/>
      <c r="F5" s="453"/>
      <c r="G5" s="453"/>
      <c r="H5" s="85"/>
    </row>
    <row r="6" spans="1:14" ht="15.75" customHeight="1">
      <c r="A6" s="457" t="s">
        <v>230</v>
      </c>
      <c r="B6" s="457"/>
      <c r="C6" s="457"/>
      <c r="D6" s="457"/>
      <c r="E6" s="457"/>
      <c r="F6" s="457"/>
      <c r="G6" s="457"/>
    </row>
    <row r="7" spans="1:14" ht="51">
      <c r="A7" s="92" t="s">
        <v>0</v>
      </c>
      <c r="B7" s="92" t="s">
        <v>216</v>
      </c>
      <c r="C7" s="93" t="s">
        <v>217</v>
      </c>
      <c r="D7" s="93" t="s">
        <v>218</v>
      </c>
      <c r="E7" s="93" t="s">
        <v>219</v>
      </c>
      <c r="F7" s="93" t="s">
        <v>231</v>
      </c>
      <c r="G7" s="93" t="s">
        <v>221</v>
      </c>
      <c r="H7" s="88"/>
    </row>
    <row r="8" spans="1:14">
      <c r="A8" s="94"/>
      <c r="B8" s="94"/>
      <c r="C8" s="94"/>
      <c r="D8" s="94"/>
      <c r="E8" s="215"/>
      <c r="F8" s="94"/>
      <c r="G8" s="94"/>
    </row>
    <row r="9" spans="1:14">
      <c r="A9" s="94"/>
      <c r="B9" s="94"/>
      <c r="C9" s="94"/>
      <c r="D9" s="94"/>
      <c r="E9" s="215"/>
      <c r="F9" s="94"/>
      <c r="G9" s="94"/>
    </row>
    <row r="10" spans="1:14">
      <c r="A10" s="94"/>
      <c r="B10" s="94"/>
      <c r="C10" s="94"/>
      <c r="D10" s="94"/>
      <c r="E10" s="215"/>
      <c r="F10" s="94"/>
      <c r="G10" s="94"/>
    </row>
    <row r="11" spans="1:14">
      <c r="A11" s="94"/>
      <c r="B11" s="94"/>
      <c r="C11" s="94"/>
      <c r="D11" s="94"/>
      <c r="E11" s="215"/>
      <c r="F11" s="94"/>
      <c r="G11" s="94"/>
    </row>
    <row r="12" spans="1:14">
      <c r="A12" s="94"/>
      <c r="B12" s="94"/>
      <c r="C12" s="94"/>
      <c r="D12" s="94"/>
      <c r="E12" s="215"/>
      <c r="F12" s="94"/>
      <c r="G12" s="94"/>
    </row>
    <row r="13" spans="1:14" ht="15.75">
      <c r="A13" s="95"/>
      <c r="B13" s="95"/>
      <c r="C13" s="95"/>
      <c r="D13" s="95"/>
      <c r="E13" s="188"/>
      <c r="F13" s="95"/>
      <c r="G13" s="95"/>
    </row>
    <row r="14" spans="1:14" ht="16.5" thickBot="1">
      <c r="A14" s="95"/>
      <c r="B14" s="95"/>
      <c r="C14" s="95"/>
      <c r="D14" s="95"/>
      <c r="E14" s="221"/>
      <c r="F14" s="95"/>
      <c r="G14" s="95"/>
    </row>
    <row r="15" spans="1:14" ht="15.75" thickBot="1">
      <c r="A15" s="96"/>
      <c r="B15" s="280" t="s">
        <v>295</v>
      </c>
      <c r="C15" s="96"/>
      <c r="D15" s="217"/>
      <c r="E15" s="220">
        <f>SUM(E8:E14)</f>
        <v>0</v>
      </c>
      <c r="F15" s="218"/>
      <c r="G15" s="96"/>
    </row>
    <row r="16" spans="1:14" ht="15.75">
      <c r="A16" s="458" t="s">
        <v>232</v>
      </c>
      <c r="B16" s="458"/>
      <c r="C16" s="458" t="s">
        <v>226</v>
      </c>
      <c r="D16" s="458"/>
      <c r="E16" s="459"/>
      <c r="F16" s="458"/>
      <c r="G16" s="458"/>
    </row>
    <row r="17" spans="1:11" ht="48.75" customHeight="1">
      <c r="A17" s="92" t="s">
        <v>0</v>
      </c>
      <c r="B17" s="92" t="s">
        <v>216</v>
      </c>
      <c r="C17" s="93" t="s">
        <v>217</v>
      </c>
      <c r="D17" s="93" t="s">
        <v>218</v>
      </c>
      <c r="E17" s="93" t="s">
        <v>219</v>
      </c>
      <c r="F17" s="93" t="s">
        <v>231</v>
      </c>
      <c r="G17" s="93" t="s">
        <v>221</v>
      </c>
    </row>
    <row r="18" spans="1:11">
      <c r="A18" s="94"/>
      <c r="B18" s="94"/>
      <c r="C18" s="94"/>
      <c r="D18" s="94"/>
      <c r="E18" s="215"/>
      <c r="F18" s="94"/>
      <c r="G18" s="94"/>
    </row>
    <row r="19" spans="1:11">
      <c r="A19" s="96"/>
      <c r="B19" s="96"/>
      <c r="C19" s="96"/>
      <c r="D19" s="96"/>
      <c r="E19" s="216"/>
      <c r="F19" s="96"/>
      <c r="G19" s="96"/>
    </row>
    <row r="20" spans="1:11">
      <c r="A20" s="96"/>
      <c r="B20" s="96"/>
      <c r="C20" s="96"/>
      <c r="D20" s="96"/>
      <c r="E20" s="216"/>
      <c r="F20" s="96"/>
      <c r="G20" s="96"/>
    </row>
    <row r="21" spans="1:11">
      <c r="A21" s="96"/>
      <c r="B21" s="96"/>
      <c r="C21" s="96"/>
      <c r="D21" s="96"/>
      <c r="E21" s="216"/>
      <c r="F21" s="96"/>
      <c r="G21" s="96"/>
    </row>
    <row r="22" spans="1:11">
      <c r="A22" s="96"/>
      <c r="B22" s="96"/>
      <c r="C22" s="96"/>
      <c r="D22" s="96"/>
      <c r="E22" s="216"/>
      <c r="F22" s="96"/>
      <c r="G22" s="96"/>
    </row>
    <row r="23" spans="1:11">
      <c r="A23" s="96"/>
      <c r="B23" s="96"/>
      <c r="C23" s="96"/>
      <c r="D23" s="96"/>
      <c r="E23" s="216"/>
      <c r="F23" s="96"/>
      <c r="G23" s="96"/>
    </row>
    <row r="24" spans="1:11" ht="13.5" thickBot="1">
      <c r="A24" s="96"/>
      <c r="B24" s="96"/>
      <c r="C24" s="96"/>
      <c r="D24" s="96"/>
      <c r="E24" s="219"/>
      <c r="F24" s="96"/>
      <c r="G24" s="96"/>
    </row>
    <row r="25" spans="1:11" ht="16.5" customHeight="1" thickBot="1">
      <c r="A25" s="96"/>
      <c r="B25" s="280" t="s">
        <v>295</v>
      </c>
      <c r="C25" s="96"/>
      <c r="D25" s="217"/>
      <c r="E25" s="220">
        <f>SUM(E18:E24)</f>
        <v>0</v>
      </c>
      <c r="F25" s="218"/>
      <c r="G25" s="96"/>
    </row>
    <row r="26" spans="1:11" ht="20.25" customHeight="1">
      <c r="C26" s="97"/>
    </row>
    <row r="27" spans="1:11" ht="18" customHeight="1">
      <c r="A27" s="89"/>
      <c r="B27" s="275"/>
      <c r="C27" s="284" t="str">
        <f>'NAZWA JEDNOSTKI,SPORZĄDZIŁ,DATA'!I3</f>
        <v>13.02.2023</v>
      </c>
      <c r="D27" s="65"/>
      <c r="E27" s="65"/>
      <c r="F27" s="395"/>
      <c r="G27" s="395"/>
      <c r="H27" s="10"/>
      <c r="I27" s="10"/>
      <c r="J27" s="10"/>
      <c r="K27" s="10"/>
    </row>
    <row r="28" spans="1:11" ht="15" customHeight="1">
      <c r="A28" s="89"/>
      <c r="B28" s="275"/>
      <c r="C28" s="283" t="s">
        <v>89</v>
      </c>
      <c r="D28" s="65"/>
      <c r="E28" s="65"/>
      <c r="F28" s="456"/>
      <c r="G28" s="456"/>
      <c r="H28" s="10"/>
      <c r="I28" s="10"/>
      <c r="J28" s="10"/>
      <c r="K28" s="10"/>
    </row>
    <row r="29" spans="1:11" ht="12" customHeight="1">
      <c r="F29" s="456"/>
      <c r="G29" s="452"/>
    </row>
    <row r="33" spans="2:2" ht="15">
      <c r="B33"/>
    </row>
    <row r="34" spans="2:2" ht="15">
      <c r="B34"/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zoomScaleNormal="100" zoomScaleSheetLayoutView="100" workbookViewId="0">
      <selection activeCell="E18" sqref="E18"/>
    </sheetView>
  </sheetViews>
  <sheetFormatPr defaultColWidth="9.140625" defaultRowHeight="12.75"/>
  <cols>
    <col min="1" max="1" width="10" style="3" customWidth="1"/>
    <col min="2" max="2" width="124.5703125" style="3" customWidth="1"/>
    <col min="3" max="3" width="10.7109375" style="3" customWidth="1"/>
    <col min="4" max="16384" width="9.140625" style="3"/>
  </cols>
  <sheetData>
    <row r="3" spans="1:6" ht="15.75">
      <c r="B3" s="160" t="s">
        <v>291</v>
      </c>
    </row>
    <row r="4" spans="1:6" ht="15.75">
      <c r="A4" s="2"/>
      <c r="B4" s="159"/>
    </row>
    <row r="5" spans="1:6" ht="18.75">
      <c r="A5" s="310" t="s">
        <v>91</v>
      </c>
      <c r="B5" s="311"/>
    </row>
    <row r="6" spans="1:6" ht="15.75" thickBot="1">
      <c r="A6" s="4"/>
    </row>
    <row r="7" spans="1:6" ht="15" thickBot="1">
      <c r="A7" s="206" t="s">
        <v>28</v>
      </c>
      <c r="B7" s="208" t="s">
        <v>45</v>
      </c>
      <c r="E7" s="5"/>
    </row>
    <row r="8" spans="1:6" ht="15.75" thickBot="1">
      <c r="A8" s="207" t="s">
        <v>10</v>
      </c>
      <c r="B8" s="208"/>
    </row>
    <row r="9" spans="1:6" ht="15.75" thickBot="1">
      <c r="A9" s="207" t="s">
        <v>12</v>
      </c>
      <c r="B9" s="209" t="s">
        <v>46</v>
      </c>
    </row>
    <row r="10" spans="1:6" ht="15.75" thickBot="1">
      <c r="A10" s="207"/>
      <c r="B10" s="103" t="str">
        <f>'NAZWA JEDNOSTKI,SPORZĄDZIŁ,DATA'!B3</f>
        <v>II Liceum Ogólnokształcące im. Prez. Gabriela Narutowicza</v>
      </c>
    </row>
    <row r="11" spans="1:6" ht="15.75" thickBot="1">
      <c r="A11" s="207" t="s">
        <v>16</v>
      </c>
      <c r="B11" s="210" t="s">
        <v>47</v>
      </c>
      <c r="F11" s="5"/>
    </row>
    <row r="12" spans="1:6" ht="15.75" thickBot="1">
      <c r="A12" s="314"/>
      <c r="B12" s="209" t="s">
        <v>90</v>
      </c>
      <c r="F12" s="5"/>
    </row>
    <row r="13" spans="1:6" ht="18.75" customHeight="1" thickBot="1">
      <c r="A13" s="315"/>
      <c r="B13" s="147" t="s">
        <v>354</v>
      </c>
    </row>
    <row r="14" spans="1:6" ht="15.75" thickBot="1">
      <c r="A14" s="207" t="s">
        <v>17</v>
      </c>
      <c r="B14" s="210" t="s">
        <v>48</v>
      </c>
    </row>
    <row r="15" spans="1:6" ht="17.25" customHeight="1" thickBot="1">
      <c r="A15" s="314"/>
      <c r="B15" s="209" t="s">
        <v>90</v>
      </c>
    </row>
    <row r="16" spans="1:6" ht="18.75" customHeight="1" thickBot="1">
      <c r="A16" s="315"/>
      <c r="B16" s="147" t="s">
        <v>354</v>
      </c>
    </row>
    <row r="17" spans="1:2" ht="15.75" thickBot="1">
      <c r="A17" s="207" t="s">
        <v>19</v>
      </c>
      <c r="B17" s="210" t="s">
        <v>94</v>
      </c>
    </row>
    <row r="18" spans="1:2" ht="62.25" customHeight="1" thickBot="1">
      <c r="A18" s="104"/>
      <c r="B18" s="107" t="s">
        <v>379</v>
      </c>
    </row>
    <row r="19" spans="1:2" ht="21.75" customHeight="1" thickBot="1">
      <c r="A19" s="104" t="s">
        <v>27</v>
      </c>
      <c r="B19" s="106" t="s">
        <v>49</v>
      </c>
    </row>
    <row r="20" spans="1:2" ht="38.25" customHeight="1" thickBot="1">
      <c r="A20" s="104"/>
      <c r="B20" s="107" t="s">
        <v>346</v>
      </c>
    </row>
    <row r="21" spans="1:2" ht="31.5" customHeight="1" thickBot="1">
      <c r="A21" s="104" t="s">
        <v>34</v>
      </c>
      <c r="B21" s="107" t="s">
        <v>290</v>
      </c>
    </row>
    <row r="22" spans="1:2" ht="28.5" customHeight="1" thickBot="1">
      <c r="A22" s="104"/>
      <c r="B22" s="106" t="s">
        <v>313</v>
      </c>
    </row>
    <row r="23" spans="1:2" ht="36.75" customHeight="1" thickBot="1">
      <c r="A23" s="138" t="s">
        <v>36</v>
      </c>
      <c r="B23" s="107" t="s">
        <v>50</v>
      </c>
    </row>
    <row r="24" spans="1:2" ht="409.5" customHeight="1">
      <c r="A24" s="136"/>
      <c r="B24" s="312" t="s">
        <v>338</v>
      </c>
    </row>
    <row r="25" spans="1:2" ht="143.25" customHeight="1" thickBot="1">
      <c r="A25" s="104"/>
      <c r="B25" s="313"/>
    </row>
    <row r="26" spans="1:2" ht="20.25" customHeight="1" thickBot="1">
      <c r="A26" s="147" t="s">
        <v>51</v>
      </c>
      <c r="B26" s="148" t="s">
        <v>52</v>
      </c>
    </row>
    <row r="27" spans="1:2" ht="134.25" customHeight="1" thickBot="1">
      <c r="A27" s="104"/>
      <c r="B27" s="111" t="s">
        <v>292</v>
      </c>
    </row>
    <row r="28" spans="1:2" ht="15" thickBot="1">
      <c r="A28" s="108" t="s">
        <v>31</v>
      </c>
      <c r="B28" s="105" t="s">
        <v>53</v>
      </c>
    </row>
    <row r="29" spans="1:2" ht="15.75" thickBot="1">
      <c r="A29" s="104" t="s">
        <v>10</v>
      </c>
      <c r="B29" s="106"/>
    </row>
    <row r="30" spans="1:2" ht="39" customHeight="1" thickBot="1">
      <c r="A30" s="109" t="s">
        <v>12</v>
      </c>
      <c r="B30" s="107" t="s">
        <v>242</v>
      </c>
    </row>
    <row r="31" spans="1:2" ht="15.75" thickBot="1">
      <c r="A31" s="109"/>
      <c r="B31" s="107" t="s">
        <v>340</v>
      </c>
    </row>
    <row r="32" spans="1:2" ht="15.75" thickBot="1">
      <c r="A32" s="109"/>
      <c r="B32" s="107" t="s">
        <v>339</v>
      </c>
    </row>
    <row r="33" spans="1:2" ht="15.75" thickBot="1">
      <c r="A33" s="109"/>
      <c r="B33" s="107" t="s">
        <v>356</v>
      </c>
    </row>
    <row r="34" spans="1:2" ht="26.25" customHeight="1" thickBot="1">
      <c r="A34" s="109" t="s">
        <v>16</v>
      </c>
      <c r="B34" s="137" t="s">
        <v>54</v>
      </c>
    </row>
    <row r="35" spans="1:2" ht="30.75" thickBot="1">
      <c r="A35" s="109"/>
      <c r="B35" s="107" t="s">
        <v>253</v>
      </c>
    </row>
    <row r="36" spans="1:2" ht="46.5" customHeight="1" thickBot="1">
      <c r="A36" s="109" t="s">
        <v>17</v>
      </c>
      <c r="B36" s="107" t="s">
        <v>55</v>
      </c>
    </row>
    <row r="37" spans="1:2" ht="27.75" customHeight="1" thickBot="1">
      <c r="A37" s="109"/>
      <c r="B37" s="107" t="s">
        <v>357</v>
      </c>
    </row>
    <row r="38" spans="1:2" ht="20.25" customHeight="1" thickBot="1">
      <c r="A38" s="109" t="s">
        <v>19</v>
      </c>
      <c r="B38" s="107" t="s">
        <v>56</v>
      </c>
    </row>
    <row r="39" spans="1:2" ht="15.75" thickBot="1">
      <c r="A39" s="109"/>
      <c r="B39" s="107" t="s">
        <v>358</v>
      </c>
    </row>
    <row r="40" spans="1:2" ht="44.25" customHeight="1" thickBot="1">
      <c r="A40" s="109" t="s">
        <v>21</v>
      </c>
      <c r="B40" s="107" t="s">
        <v>57</v>
      </c>
    </row>
    <row r="41" spans="1:2" ht="15.75" thickBot="1">
      <c r="A41" s="109"/>
      <c r="B41" s="107" t="s">
        <v>359</v>
      </c>
    </row>
    <row r="42" spans="1:2" ht="29.25" customHeight="1" thickBot="1">
      <c r="A42" s="109" t="s">
        <v>58</v>
      </c>
      <c r="B42" s="107" t="s">
        <v>59</v>
      </c>
    </row>
    <row r="43" spans="1:2" ht="15.75" thickBot="1">
      <c r="A43" s="109"/>
      <c r="B43" s="107" t="s">
        <v>360</v>
      </c>
    </row>
    <row r="44" spans="1:2" ht="38.25" customHeight="1" thickBot="1">
      <c r="A44" s="109" t="s">
        <v>60</v>
      </c>
      <c r="B44" s="107" t="s">
        <v>248</v>
      </c>
    </row>
    <row r="45" spans="1:2" ht="15.75" thickBot="1">
      <c r="A45" s="109"/>
      <c r="B45" s="107" t="s">
        <v>361</v>
      </c>
    </row>
    <row r="46" spans="1:2" ht="27" customHeight="1" thickBot="1">
      <c r="A46" s="109" t="s">
        <v>61</v>
      </c>
      <c r="B46" s="107" t="s">
        <v>62</v>
      </c>
    </row>
    <row r="47" spans="1:2" ht="15.75" thickBot="1">
      <c r="A47" s="109"/>
      <c r="B47" s="107" t="s">
        <v>362</v>
      </c>
    </row>
    <row r="48" spans="1:2" ht="34.5" customHeight="1" thickBot="1">
      <c r="A48" s="109" t="s">
        <v>63</v>
      </c>
      <c r="B48" s="107" t="s">
        <v>287</v>
      </c>
    </row>
    <row r="49" spans="1:2" ht="24.75" customHeight="1" thickBot="1">
      <c r="A49" s="110" t="s">
        <v>64</v>
      </c>
      <c r="B49" s="107" t="s">
        <v>38</v>
      </c>
    </row>
    <row r="50" spans="1:2" ht="15.75" thickBot="1">
      <c r="A50" s="110"/>
      <c r="B50" s="107"/>
    </row>
    <row r="51" spans="1:2" ht="23.25" customHeight="1" thickBot="1">
      <c r="A51" s="110" t="s">
        <v>65</v>
      </c>
      <c r="B51" s="107" t="s">
        <v>66</v>
      </c>
    </row>
    <row r="52" spans="1:2" ht="15.75" thickBot="1">
      <c r="A52" s="110"/>
      <c r="B52" s="107"/>
    </row>
    <row r="53" spans="1:2" ht="16.5" customHeight="1" thickBot="1">
      <c r="A53" s="110" t="s">
        <v>67</v>
      </c>
      <c r="B53" s="107" t="s">
        <v>39</v>
      </c>
    </row>
    <row r="54" spans="1:2" ht="15.75" thickBot="1">
      <c r="A54" s="109"/>
      <c r="B54" s="107" t="s">
        <v>363</v>
      </c>
    </row>
    <row r="55" spans="1:2" ht="39" customHeight="1" thickBot="1">
      <c r="A55" s="109" t="s">
        <v>68</v>
      </c>
      <c r="B55" s="107" t="s">
        <v>95</v>
      </c>
    </row>
    <row r="56" spans="1:2" ht="15.75" thickBot="1">
      <c r="A56" s="109"/>
      <c r="B56" s="107" t="s">
        <v>364</v>
      </c>
    </row>
    <row r="57" spans="1:2" ht="34.5" customHeight="1" thickBot="1">
      <c r="A57" s="109" t="s">
        <v>69</v>
      </c>
      <c r="B57" s="107" t="s">
        <v>70</v>
      </c>
    </row>
    <row r="58" spans="1:2" ht="15.75" thickBot="1">
      <c r="A58" s="109"/>
      <c r="B58" s="107" t="s">
        <v>365</v>
      </c>
    </row>
    <row r="59" spans="1:2" ht="36" customHeight="1" thickBot="1">
      <c r="A59" s="109" t="s">
        <v>71</v>
      </c>
      <c r="B59" s="107" t="s">
        <v>72</v>
      </c>
    </row>
    <row r="60" spans="1:2" ht="15.75" thickBot="1">
      <c r="A60" s="109"/>
      <c r="B60" s="107" t="s">
        <v>366</v>
      </c>
    </row>
    <row r="61" spans="1:2" ht="37.5" customHeight="1" thickBot="1">
      <c r="A61" s="109" t="s">
        <v>73</v>
      </c>
      <c r="B61" s="107" t="s">
        <v>74</v>
      </c>
    </row>
    <row r="62" spans="1:2" ht="15.75" thickBot="1">
      <c r="A62" s="109"/>
      <c r="B62" s="107" t="s">
        <v>367</v>
      </c>
    </row>
    <row r="63" spans="1:2" ht="15.75" thickBot="1">
      <c r="A63" s="109"/>
      <c r="B63" s="107" t="s">
        <v>368</v>
      </c>
    </row>
    <row r="64" spans="1:2" ht="24" customHeight="1" thickBot="1">
      <c r="A64" s="109" t="s">
        <v>75</v>
      </c>
      <c r="B64" s="107" t="s">
        <v>76</v>
      </c>
    </row>
    <row r="65" spans="1:2" ht="15.75" thickBot="1">
      <c r="A65" s="109"/>
      <c r="B65" s="107" t="s">
        <v>369</v>
      </c>
    </row>
    <row r="66" spans="1:2" ht="20.25" customHeight="1" thickBot="1">
      <c r="A66" s="109" t="s">
        <v>77</v>
      </c>
      <c r="B66" s="107" t="s">
        <v>78</v>
      </c>
    </row>
    <row r="67" spans="1:2" ht="15.75" thickBot="1">
      <c r="A67" s="109"/>
      <c r="B67" s="107" t="s">
        <v>250</v>
      </c>
    </row>
    <row r="68" spans="1:2" ht="15.75" thickBot="1">
      <c r="A68" s="104" t="s">
        <v>79</v>
      </c>
      <c r="B68" s="106" t="s">
        <v>52</v>
      </c>
    </row>
    <row r="69" spans="1:2" ht="15.75" thickBot="1">
      <c r="A69" s="104"/>
      <c r="B69" s="106"/>
    </row>
    <row r="70" spans="1:2" ht="15.75" thickBot="1">
      <c r="A70" s="109" t="s">
        <v>27</v>
      </c>
      <c r="B70" s="107"/>
    </row>
    <row r="71" spans="1:2" ht="24" customHeight="1" thickBot="1">
      <c r="A71" s="109" t="s">
        <v>44</v>
      </c>
      <c r="B71" s="107" t="s">
        <v>80</v>
      </c>
    </row>
    <row r="72" spans="1:2" ht="15.75" thickBot="1">
      <c r="A72" s="109"/>
      <c r="B72" s="107" t="s">
        <v>370</v>
      </c>
    </row>
    <row r="73" spans="1:2" ht="39.75" customHeight="1" thickBot="1">
      <c r="A73" s="111" t="s">
        <v>81</v>
      </c>
      <c r="B73" s="146" t="s">
        <v>82</v>
      </c>
    </row>
    <row r="74" spans="1:2" ht="15.75" thickBot="1">
      <c r="A74" s="109"/>
      <c r="B74" s="107" t="s">
        <v>371</v>
      </c>
    </row>
    <row r="75" spans="1:2" ht="38.25" customHeight="1" thickBot="1">
      <c r="A75" s="111" t="s">
        <v>83</v>
      </c>
      <c r="B75" s="146" t="s">
        <v>84</v>
      </c>
    </row>
    <row r="76" spans="1:2" ht="15.75" thickBot="1">
      <c r="A76" s="109"/>
      <c r="B76" s="107" t="s">
        <v>251</v>
      </c>
    </row>
    <row r="77" spans="1:2" ht="51" customHeight="1" thickBot="1">
      <c r="A77" s="109" t="s">
        <v>85</v>
      </c>
      <c r="B77" s="107" t="s">
        <v>86</v>
      </c>
    </row>
    <row r="78" spans="1:2" ht="15.75" thickBot="1">
      <c r="A78" s="109"/>
      <c r="B78" s="107" t="s">
        <v>92</v>
      </c>
    </row>
    <row r="79" spans="1:2" ht="15.75" thickBot="1">
      <c r="A79" s="104" t="s">
        <v>87</v>
      </c>
      <c r="B79" s="106" t="s">
        <v>238</v>
      </c>
    </row>
    <row r="80" spans="1:2" ht="15.75" thickBot="1">
      <c r="A80" s="104"/>
      <c r="B80" s="107" t="s">
        <v>372</v>
      </c>
    </row>
    <row r="81" spans="1:3" ht="38.25" customHeight="1" thickBot="1">
      <c r="A81" s="109" t="s">
        <v>34</v>
      </c>
      <c r="B81" s="107" t="s">
        <v>88</v>
      </c>
    </row>
    <row r="82" spans="1:3" ht="15.75" thickBot="1">
      <c r="A82" s="111"/>
      <c r="B82" s="107" t="s">
        <v>252</v>
      </c>
    </row>
    <row r="83" spans="1:3" ht="15">
      <c r="A83" s="112"/>
      <c r="B83" s="112"/>
    </row>
    <row r="84" spans="1:3" ht="15">
      <c r="A84" s="112"/>
      <c r="B84" s="112"/>
    </row>
    <row r="85" spans="1:3" ht="15">
      <c r="A85" s="112"/>
      <c r="B85" s="112"/>
    </row>
    <row r="86" spans="1:3" ht="15">
      <c r="A86" s="112"/>
      <c r="B86" s="112"/>
    </row>
    <row r="87" spans="1:3" ht="15">
      <c r="A87" s="112"/>
      <c r="B87" s="112"/>
    </row>
    <row r="88" spans="1:3" ht="15">
      <c r="A88" s="112"/>
      <c r="B88" s="112"/>
    </row>
    <row r="89" spans="1:3" ht="15">
      <c r="A89" s="112"/>
      <c r="B89" s="112"/>
    </row>
    <row r="90" spans="1:3" ht="15">
      <c r="A90" s="112"/>
      <c r="B90" s="112"/>
    </row>
    <row r="91" spans="1:3" ht="15">
      <c r="A91" s="112"/>
      <c r="B91" s="112"/>
    </row>
    <row r="92" spans="1:3" ht="15">
      <c r="A92" s="112"/>
      <c r="B92" s="112"/>
    </row>
    <row r="93" spans="1:3" ht="15">
      <c r="A93" s="112"/>
      <c r="B93" s="112"/>
    </row>
    <row r="94" spans="1:3" ht="15">
      <c r="A94" s="112"/>
      <c r="B94" s="187"/>
    </row>
    <row r="95" spans="1:3" ht="15">
      <c r="A95" s="112"/>
      <c r="B95" s="112"/>
    </row>
    <row r="96" spans="1:3">
      <c r="A96" s="6"/>
      <c r="B96" s="186"/>
      <c r="C96" s="144"/>
    </row>
    <row r="97" spans="1:3">
      <c r="A97" s="7"/>
      <c r="B97" s="297" t="s">
        <v>351</v>
      </c>
      <c r="C97" s="145"/>
    </row>
    <row r="98" spans="1:3" ht="15">
      <c r="A98" s="4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zoomScale="75" zoomScaleNormal="75" zoomScaleSheetLayoutView="100" workbookViewId="0">
      <selection activeCell="K15" sqref="K15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303" t="str">
        <f>'NAZWA JEDNOSTKI,SPORZĄDZIŁ,DATA'!B3</f>
        <v>II Liceum Ogólnokształcące im. Prez. Gabriela Narutowicza</v>
      </c>
      <c r="C1" s="303"/>
    </row>
    <row r="2" spans="1:14" ht="21.95" customHeight="1">
      <c r="B2" s="303"/>
      <c r="C2" s="303"/>
    </row>
    <row r="4" spans="1:14" ht="15.75">
      <c r="A4" s="99"/>
      <c r="B4" s="322" t="s">
        <v>302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6" spans="1:14" ht="15.75" thickBot="1"/>
    <row r="7" spans="1:14" ht="15.75">
      <c r="B7" s="323" t="s">
        <v>0</v>
      </c>
      <c r="C7" s="325" t="s">
        <v>1</v>
      </c>
      <c r="D7" s="325" t="s">
        <v>2</v>
      </c>
      <c r="E7" s="325" t="s">
        <v>3</v>
      </c>
      <c r="F7" s="325"/>
      <c r="G7" s="325"/>
      <c r="H7" s="325"/>
      <c r="I7" s="325" t="s">
        <v>4</v>
      </c>
      <c r="J7" s="325"/>
      <c r="K7" s="325"/>
      <c r="L7" s="325"/>
      <c r="M7" s="327" t="s">
        <v>5</v>
      </c>
      <c r="N7" s="320" t="s">
        <v>333</v>
      </c>
    </row>
    <row r="8" spans="1:14" ht="98.25" customHeight="1" thickBot="1">
      <c r="B8" s="324"/>
      <c r="C8" s="326"/>
      <c r="D8" s="326"/>
      <c r="E8" s="133" t="s">
        <v>6</v>
      </c>
      <c r="F8" s="133" t="s">
        <v>7</v>
      </c>
      <c r="G8" s="133" t="s">
        <v>263</v>
      </c>
      <c r="H8" s="133" t="s">
        <v>8</v>
      </c>
      <c r="I8" s="133" t="s">
        <v>6</v>
      </c>
      <c r="J8" s="133" t="s">
        <v>9</v>
      </c>
      <c r="K8" s="133" t="s">
        <v>263</v>
      </c>
      <c r="L8" s="133" t="s">
        <v>8</v>
      </c>
      <c r="M8" s="328"/>
      <c r="N8" s="321"/>
    </row>
    <row r="9" spans="1:14" ht="30" customHeight="1">
      <c r="B9" s="115" t="s">
        <v>10</v>
      </c>
      <c r="C9" s="113" t="s">
        <v>11</v>
      </c>
      <c r="D9" s="293">
        <f t="shared" ref="D9:F9" si="0">D10+D12+D13+D14+D15</f>
        <v>5069624.3600000003</v>
      </c>
      <c r="E9" s="293">
        <f t="shared" si="0"/>
        <v>0</v>
      </c>
      <c r="F9" s="293">
        <f t="shared" si="0"/>
        <v>22751.01</v>
      </c>
      <c r="G9" s="293">
        <f>G10+G12+G13+G14+G15</f>
        <v>0</v>
      </c>
      <c r="H9" s="293">
        <f>H10+H12+H13+H14+H15</f>
        <v>35992.65</v>
      </c>
      <c r="I9" s="293">
        <f t="shared" ref="I9:L9" si="1">I10+I12+I13+I14+I15</f>
        <v>0</v>
      </c>
      <c r="J9" s="293">
        <f t="shared" si="1"/>
        <v>38674.050000000003</v>
      </c>
      <c r="K9" s="293">
        <f t="shared" si="1"/>
        <v>0</v>
      </c>
      <c r="L9" s="293">
        <f t="shared" si="1"/>
        <v>0</v>
      </c>
      <c r="M9" s="264">
        <f>D9+E9+F9+G9+H9-I9-J9-K9-L9</f>
        <v>5089693.9700000007</v>
      </c>
      <c r="N9" s="268">
        <f>M9-'Tabela 1.1.2 '!M9</f>
        <v>3344250.4400000004</v>
      </c>
    </row>
    <row r="10" spans="1:14" ht="35.25" customHeight="1">
      <c r="B10" s="102" t="s">
        <v>12</v>
      </c>
      <c r="C10" s="98" t="s">
        <v>13</v>
      </c>
      <c r="D10" s="180">
        <v>3209232</v>
      </c>
      <c r="E10" s="180">
        <v>0</v>
      </c>
      <c r="F10" s="180">
        <v>0</v>
      </c>
      <c r="G10" s="180"/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264">
        <f t="shared" ref="M10:M18" si="2">D10+E10+F10+G10+H10-I10-J10-K10-L10</f>
        <v>3209232</v>
      </c>
      <c r="N10" s="269">
        <f>M10-'Tabela 1.1.2 '!M10</f>
        <v>3209232</v>
      </c>
    </row>
    <row r="11" spans="1:14" ht="54" customHeight="1">
      <c r="B11" s="102" t="s">
        <v>14</v>
      </c>
      <c r="C11" s="98" t="s">
        <v>15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264">
        <f t="shared" si="2"/>
        <v>0</v>
      </c>
      <c r="N11" s="269">
        <f>M11</f>
        <v>0</v>
      </c>
    </row>
    <row r="12" spans="1:14" ht="42" customHeight="1">
      <c r="B12" s="102" t="s">
        <v>16</v>
      </c>
      <c r="C12" s="98" t="s">
        <v>303</v>
      </c>
      <c r="D12" s="180">
        <v>1285178.06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264">
        <f t="shared" si="2"/>
        <v>1285178.06</v>
      </c>
      <c r="N12" s="269">
        <f>M12-'Tabela 1.1.2 '!M11</f>
        <v>135018.44000000018</v>
      </c>
    </row>
    <row r="13" spans="1:14" ht="36.75" customHeight="1">
      <c r="B13" s="102" t="s">
        <v>17</v>
      </c>
      <c r="C13" s="98" t="s">
        <v>18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264">
        <f t="shared" si="2"/>
        <v>0</v>
      </c>
      <c r="N13" s="269">
        <f>M13-'Tabela 1.1.2 '!M12</f>
        <v>0</v>
      </c>
    </row>
    <row r="14" spans="1:14" ht="34.5" customHeight="1">
      <c r="B14" s="102" t="s">
        <v>19</v>
      </c>
      <c r="C14" s="98" t="s">
        <v>20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264">
        <f t="shared" si="2"/>
        <v>0</v>
      </c>
      <c r="N14" s="269">
        <f>M14-'Tabela 1.1.2 '!M13</f>
        <v>0</v>
      </c>
    </row>
    <row r="15" spans="1:14" ht="35.25" customHeight="1">
      <c r="B15" s="102" t="s">
        <v>21</v>
      </c>
      <c r="C15" s="98" t="s">
        <v>22</v>
      </c>
      <c r="D15" s="180">
        <v>575214.30000000005</v>
      </c>
      <c r="E15" s="180">
        <v>0</v>
      </c>
      <c r="F15" s="180">
        <v>22751.01</v>
      </c>
      <c r="G15" s="180">
        <v>0</v>
      </c>
      <c r="H15" s="180">
        <v>35992.65</v>
      </c>
      <c r="I15" s="180">
        <v>0</v>
      </c>
      <c r="J15" s="180">
        <v>38674.050000000003</v>
      </c>
      <c r="K15" s="180">
        <v>0</v>
      </c>
      <c r="L15" s="180">
        <v>0</v>
      </c>
      <c r="M15" s="264">
        <f t="shared" si="2"/>
        <v>595283.91</v>
      </c>
      <c r="N15" s="269">
        <f>M15-'Tabela 1.1.2 '!M14</f>
        <v>0</v>
      </c>
    </row>
    <row r="16" spans="1:14" ht="35.25" customHeight="1">
      <c r="B16" s="114" t="s">
        <v>27</v>
      </c>
      <c r="C16" s="124" t="s">
        <v>115</v>
      </c>
      <c r="D16" s="180">
        <v>0</v>
      </c>
      <c r="E16" s="258">
        <v>0</v>
      </c>
      <c r="F16" s="258">
        <v>0</v>
      </c>
      <c r="G16" s="180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64">
        <f t="shared" si="2"/>
        <v>0</v>
      </c>
      <c r="N16" s="269">
        <f>M16</f>
        <v>0</v>
      </c>
    </row>
    <row r="17" spans="2:14" ht="35.25" customHeight="1">
      <c r="B17" s="102" t="s">
        <v>34</v>
      </c>
      <c r="C17" s="98" t="s">
        <v>243</v>
      </c>
      <c r="D17" s="180">
        <v>0</v>
      </c>
      <c r="E17" s="258">
        <v>0</v>
      </c>
      <c r="F17" s="258">
        <v>0</v>
      </c>
      <c r="G17" s="180">
        <v>0</v>
      </c>
      <c r="H17" s="258">
        <v>0</v>
      </c>
      <c r="I17" s="258">
        <v>0</v>
      </c>
      <c r="J17" s="258">
        <v>0</v>
      </c>
      <c r="K17" s="258">
        <v>0</v>
      </c>
      <c r="L17" s="258">
        <v>0</v>
      </c>
      <c r="M17" s="264">
        <f t="shared" si="2"/>
        <v>0</v>
      </c>
      <c r="N17" s="269">
        <f>M17</f>
        <v>0</v>
      </c>
    </row>
    <row r="18" spans="2:14" ht="37.5" customHeight="1" thickBot="1">
      <c r="B18" s="125" t="s">
        <v>36</v>
      </c>
      <c r="C18" s="119" t="s">
        <v>23</v>
      </c>
      <c r="D18" s="180">
        <v>69303.59</v>
      </c>
      <c r="E18" s="258">
        <v>0</v>
      </c>
      <c r="F18" s="258">
        <v>0</v>
      </c>
      <c r="G18" s="180">
        <v>0</v>
      </c>
      <c r="H18" s="258">
        <v>0</v>
      </c>
      <c r="I18" s="258">
        <v>0</v>
      </c>
      <c r="J18" s="258">
        <v>0</v>
      </c>
      <c r="K18" s="258">
        <v>0</v>
      </c>
      <c r="L18" s="258">
        <v>0</v>
      </c>
      <c r="M18" s="264">
        <f t="shared" si="2"/>
        <v>69303.59</v>
      </c>
      <c r="N18" s="269">
        <f>M18-'Tabela 1.1.2 '!M15</f>
        <v>0</v>
      </c>
    </row>
    <row r="19" spans="2:14" ht="35.25" customHeight="1" thickBot="1">
      <c r="B19" s="316" t="s">
        <v>255</v>
      </c>
      <c r="C19" s="317"/>
      <c r="D19" s="163">
        <f>D9+D16+D17+D18</f>
        <v>5138927.95</v>
      </c>
      <c r="E19" s="163">
        <f t="shared" ref="E19:L19" si="3">E9+E16+E17+E18</f>
        <v>0</v>
      </c>
      <c r="F19" s="163">
        <f t="shared" si="3"/>
        <v>22751.01</v>
      </c>
      <c r="G19" s="163">
        <f t="shared" si="3"/>
        <v>0</v>
      </c>
      <c r="H19" s="163">
        <f t="shared" si="3"/>
        <v>35992.65</v>
      </c>
      <c r="I19" s="163">
        <f t="shared" si="3"/>
        <v>0</v>
      </c>
      <c r="J19" s="163">
        <f t="shared" si="3"/>
        <v>38674.050000000003</v>
      </c>
      <c r="K19" s="163">
        <f t="shared" si="3"/>
        <v>0</v>
      </c>
      <c r="L19" s="163">
        <f t="shared" si="3"/>
        <v>0</v>
      </c>
      <c r="M19" s="265">
        <f>M9+M16+M17+M18</f>
        <v>5158997.5600000005</v>
      </c>
      <c r="N19" s="269">
        <f>N9+N16+N17+N18</f>
        <v>3344250.4400000004</v>
      </c>
    </row>
    <row r="20" spans="2:14" ht="54.75" customHeight="1" thickBot="1">
      <c r="B20" s="318" t="s">
        <v>254</v>
      </c>
      <c r="C20" s="319"/>
      <c r="D20" s="259" t="s">
        <v>241</v>
      </c>
      <c r="E20" s="260" t="s">
        <v>241</v>
      </c>
      <c r="F20" s="260" t="s">
        <v>241</v>
      </c>
      <c r="G20" s="261">
        <v>0</v>
      </c>
      <c r="H20" s="260" t="s">
        <v>241</v>
      </c>
      <c r="I20" s="260" t="s">
        <v>241</v>
      </c>
      <c r="J20" s="260" t="s">
        <v>241</v>
      </c>
      <c r="K20" s="262">
        <v>0</v>
      </c>
      <c r="L20" s="260" t="s">
        <v>241</v>
      </c>
      <c r="M20" s="266" t="s">
        <v>241</v>
      </c>
      <c r="N20" s="267" t="s">
        <v>241</v>
      </c>
    </row>
    <row r="22" spans="2:14">
      <c r="B22" t="s">
        <v>264</v>
      </c>
    </row>
    <row r="23" spans="2:14">
      <c r="B23" t="s">
        <v>277</v>
      </c>
    </row>
    <row r="24" spans="2:14">
      <c r="B24" t="s">
        <v>278</v>
      </c>
    </row>
    <row r="31" spans="2:14">
      <c r="C31" t="str">
        <f>'NAZWA JEDNOSTKI,SPORZĄDZIŁ,DATA'!H3</f>
        <v>Aleksandra Aulak</v>
      </c>
      <c r="D31" s="271" t="str">
        <f>'NAZWA JEDNOSTKI,SPORZĄDZIŁ,DATA'!I3</f>
        <v>13.02.2023</v>
      </c>
    </row>
    <row r="32" spans="2:14">
      <c r="C32" t="s">
        <v>310</v>
      </c>
      <c r="D32" t="s">
        <v>309</v>
      </c>
    </row>
    <row r="37" spans="3:3">
      <c r="C37" t="s">
        <v>314</v>
      </c>
    </row>
    <row r="38" spans="3:3">
      <c r="C38" t="s">
        <v>315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zoomScale="75" zoomScaleNormal="75" workbookViewId="0">
      <selection activeCell="K14" sqref="K14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303" t="str">
        <f>'NAZWA JEDNOSTKI,SPORZĄDZIŁ,DATA'!B3</f>
        <v>II Liceum Ogólnokształcące im. Prez. Gabriela Narutowicza</v>
      </c>
      <c r="C1" s="303"/>
    </row>
    <row r="2" spans="2:13" ht="21.95" customHeight="1">
      <c r="B2" s="303"/>
      <c r="C2" s="303"/>
    </row>
    <row r="4" spans="2:13" ht="18.75" customHeight="1">
      <c r="B4" s="322" t="s">
        <v>286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6" spans="2:13" ht="15.75" thickBot="1"/>
    <row r="7" spans="2:13" ht="24.75" customHeight="1">
      <c r="B7" s="333" t="s">
        <v>0</v>
      </c>
      <c r="C7" s="335" t="s">
        <v>247</v>
      </c>
      <c r="D7" s="325" t="s">
        <v>2</v>
      </c>
      <c r="E7" s="325" t="s">
        <v>3</v>
      </c>
      <c r="F7" s="325"/>
      <c r="G7" s="325"/>
      <c r="H7" s="325"/>
      <c r="I7" s="325" t="s">
        <v>4</v>
      </c>
      <c r="J7" s="325"/>
      <c r="K7" s="325"/>
      <c r="L7" s="325"/>
      <c r="M7" s="337" t="s">
        <v>5</v>
      </c>
    </row>
    <row r="8" spans="2:13" ht="64.5" customHeight="1" thickBot="1">
      <c r="B8" s="334"/>
      <c r="C8" s="336"/>
      <c r="D8" s="326"/>
      <c r="E8" s="133" t="s">
        <v>6</v>
      </c>
      <c r="F8" s="133" t="s">
        <v>288</v>
      </c>
      <c r="G8" s="133" t="s">
        <v>263</v>
      </c>
      <c r="H8" s="133" t="s">
        <v>8</v>
      </c>
      <c r="I8" s="133" t="s">
        <v>6</v>
      </c>
      <c r="J8" s="133" t="s">
        <v>9</v>
      </c>
      <c r="K8" s="133" t="s">
        <v>263</v>
      </c>
      <c r="L8" s="133" t="s">
        <v>8</v>
      </c>
      <c r="M8" s="338"/>
    </row>
    <row r="9" spans="2:13" ht="45" customHeight="1">
      <c r="B9" s="115" t="s">
        <v>10</v>
      </c>
      <c r="C9" s="113" t="s">
        <v>24</v>
      </c>
      <c r="D9" s="293">
        <f>D10+D11+D12+D13+D14</f>
        <v>1693244.47</v>
      </c>
      <c r="E9" s="293">
        <f>E10+E11+E12+E13+E14</f>
        <v>0</v>
      </c>
      <c r="F9" s="293">
        <f t="shared" ref="F9:L9" si="0">F10+F11+F12+F13+F14</f>
        <v>90873.11</v>
      </c>
      <c r="G9" s="293">
        <f t="shared" si="0"/>
        <v>0</v>
      </c>
      <c r="H9" s="293">
        <f t="shared" si="0"/>
        <v>0</v>
      </c>
      <c r="I9" s="293">
        <f t="shared" si="0"/>
        <v>0</v>
      </c>
      <c r="J9" s="293">
        <f t="shared" si="0"/>
        <v>38674.050000000003</v>
      </c>
      <c r="K9" s="293">
        <f t="shared" si="0"/>
        <v>0</v>
      </c>
      <c r="L9" s="293">
        <f t="shared" si="0"/>
        <v>0</v>
      </c>
      <c r="M9" s="257">
        <f t="shared" ref="M9:M15" si="1">D9+E9+F9+G9+H9-I9-J9-K9-L9</f>
        <v>1745443.53</v>
      </c>
    </row>
    <row r="10" spans="2:13" ht="30" customHeight="1">
      <c r="B10" s="115" t="s">
        <v>12</v>
      </c>
      <c r="C10" s="113" t="s">
        <v>25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257">
        <f t="shared" si="1"/>
        <v>0</v>
      </c>
    </row>
    <row r="11" spans="2:13" ht="53.25" customHeight="1">
      <c r="B11" s="102" t="s">
        <v>16</v>
      </c>
      <c r="C11" s="98" t="s">
        <v>293</v>
      </c>
      <c r="D11" s="179">
        <v>1118030.17</v>
      </c>
      <c r="E11" s="179">
        <v>0</v>
      </c>
      <c r="F11" s="179">
        <v>32129.45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257">
        <f t="shared" si="1"/>
        <v>1150159.6199999999</v>
      </c>
    </row>
    <row r="12" spans="2:13" ht="34.5" customHeight="1">
      <c r="B12" s="102" t="s">
        <v>17</v>
      </c>
      <c r="C12" s="98" t="s">
        <v>308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257">
        <f t="shared" si="1"/>
        <v>0</v>
      </c>
    </row>
    <row r="13" spans="2:13" ht="36" customHeight="1">
      <c r="B13" s="102" t="s">
        <v>19</v>
      </c>
      <c r="C13" s="124" t="s">
        <v>26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257">
        <f t="shared" si="1"/>
        <v>0</v>
      </c>
    </row>
    <row r="14" spans="2:13" ht="38.25" customHeight="1">
      <c r="B14" s="102" t="s">
        <v>21</v>
      </c>
      <c r="C14" s="98" t="s">
        <v>233</v>
      </c>
      <c r="D14" s="179">
        <v>575214.30000000005</v>
      </c>
      <c r="E14" s="179">
        <v>0</v>
      </c>
      <c r="F14" s="179">
        <f>22751.01+35992.65</f>
        <v>58743.66</v>
      </c>
      <c r="G14" s="179">
        <v>0</v>
      </c>
      <c r="H14" s="179">
        <v>0</v>
      </c>
      <c r="I14" s="179">
        <v>0</v>
      </c>
      <c r="J14" s="179">
        <v>38674.050000000003</v>
      </c>
      <c r="K14" s="179">
        <v>0</v>
      </c>
      <c r="L14" s="179">
        <v>0</v>
      </c>
      <c r="M14" s="257">
        <f t="shared" si="1"/>
        <v>595283.91</v>
      </c>
    </row>
    <row r="15" spans="2:13" ht="49.5" customHeight="1" thickBot="1">
      <c r="B15" s="114" t="s">
        <v>27</v>
      </c>
      <c r="C15" s="124" t="s">
        <v>304</v>
      </c>
      <c r="D15" s="179">
        <v>69303.59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257">
        <f t="shared" si="1"/>
        <v>69303.59</v>
      </c>
    </row>
    <row r="16" spans="2:13" ht="38.25" customHeight="1" thickBot="1">
      <c r="B16" s="329" t="s">
        <v>256</v>
      </c>
      <c r="C16" s="330"/>
      <c r="D16" s="163">
        <f>D9+D15</f>
        <v>1762548.06</v>
      </c>
      <c r="E16" s="163">
        <f t="shared" ref="E16:M16" si="2">E9+E15</f>
        <v>0</v>
      </c>
      <c r="F16" s="163">
        <f t="shared" si="2"/>
        <v>90873.11</v>
      </c>
      <c r="G16" s="163">
        <f t="shared" si="2"/>
        <v>0</v>
      </c>
      <c r="H16" s="163">
        <f t="shared" si="2"/>
        <v>0</v>
      </c>
      <c r="I16" s="163">
        <f t="shared" si="2"/>
        <v>0</v>
      </c>
      <c r="J16" s="163">
        <f t="shared" si="2"/>
        <v>38674.050000000003</v>
      </c>
      <c r="K16" s="163">
        <f t="shared" si="2"/>
        <v>0</v>
      </c>
      <c r="L16" s="163">
        <f t="shared" si="2"/>
        <v>0</v>
      </c>
      <c r="M16" s="162">
        <f t="shared" si="2"/>
        <v>1814747.12</v>
      </c>
    </row>
    <row r="17" spans="2:13" ht="63" customHeight="1" thickBot="1">
      <c r="B17" s="331" t="s">
        <v>305</v>
      </c>
      <c r="C17" s="332"/>
      <c r="D17" s="260" t="s">
        <v>241</v>
      </c>
      <c r="E17" s="260" t="s">
        <v>241</v>
      </c>
      <c r="F17" s="260" t="s">
        <v>241</v>
      </c>
      <c r="G17" s="262">
        <v>0</v>
      </c>
      <c r="H17" s="260" t="s">
        <v>241</v>
      </c>
      <c r="I17" s="260" t="s">
        <v>241</v>
      </c>
      <c r="J17" s="260" t="s">
        <v>241</v>
      </c>
      <c r="K17" s="262">
        <v>0</v>
      </c>
      <c r="L17" s="260" t="s">
        <v>241</v>
      </c>
      <c r="M17" s="263" t="s">
        <v>241</v>
      </c>
    </row>
    <row r="18" spans="2:13" ht="20.25" customHeight="1">
      <c r="B18" t="s">
        <v>264</v>
      </c>
    </row>
    <row r="19" spans="2:13">
      <c r="B19" t="s">
        <v>277</v>
      </c>
    </row>
    <row r="20" spans="2:13">
      <c r="B20" t="s">
        <v>306</v>
      </c>
    </row>
    <row r="21" spans="2:13" ht="16.5" customHeight="1">
      <c r="B21" t="s">
        <v>307</v>
      </c>
    </row>
    <row r="30" spans="2:13">
      <c r="C30" t="str">
        <f>'NAZWA JEDNOSTKI,SPORZĄDZIŁ,DATA'!H3</f>
        <v>Aleksandra Aulak</v>
      </c>
      <c r="D30" s="270" t="str">
        <f>'NAZWA JEDNOSTKI,SPORZĄDZIŁ,DATA'!I3</f>
        <v>13.02.2023</v>
      </c>
    </row>
    <row r="31" spans="2:13">
      <c r="C31" t="s">
        <v>310</v>
      </c>
      <c r="D31" t="s">
        <v>309</v>
      </c>
    </row>
    <row r="35" spans="3:3">
      <c r="C35" t="s">
        <v>314</v>
      </c>
    </row>
    <row r="36" spans="3:3">
      <c r="C36" t="s">
        <v>315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zoomScaleNormal="100" workbookViewId="0">
      <selection activeCell="D11" sqref="D11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303" t="str">
        <f>'NAZWA JEDNOSTKI,SPORZĄDZIŁ,DATA'!B3</f>
        <v>II Liceum Ogólnokształcące im. Prez. Gabriela Narutowicza</v>
      </c>
      <c r="C1" s="303"/>
    </row>
    <row r="2" spans="2:5" ht="21.95" customHeight="1">
      <c r="B2" s="303"/>
      <c r="C2" s="303"/>
    </row>
    <row r="4" spans="2:5" ht="15.75">
      <c r="B4" s="322" t="s">
        <v>265</v>
      </c>
      <c r="C4" s="341"/>
      <c r="D4" s="341"/>
    </row>
    <row r="6" spans="2:5" ht="15.75" thickBot="1"/>
    <row r="7" spans="2:5" ht="35.25" customHeight="1" thickBot="1">
      <c r="B7" s="156" t="s">
        <v>0</v>
      </c>
      <c r="C7" s="129" t="s">
        <v>41</v>
      </c>
      <c r="D7" s="130" t="s">
        <v>42</v>
      </c>
      <c r="E7" s="1"/>
    </row>
    <row r="8" spans="2:5" ht="34.5" customHeight="1">
      <c r="B8" s="157" t="s">
        <v>10</v>
      </c>
      <c r="C8" s="126" t="s">
        <v>258</v>
      </c>
      <c r="D8" s="181">
        <v>49649.75</v>
      </c>
      <c r="E8" s="1"/>
    </row>
    <row r="9" spans="2:5" ht="28.5" customHeight="1">
      <c r="B9" s="158" t="s">
        <v>27</v>
      </c>
      <c r="C9" s="127" t="s">
        <v>259</v>
      </c>
      <c r="D9" s="181">
        <v>48665.74</v>
      </c>
      <c r="E9" s="1"/>
    </row>
    <row r="10" spans="2:5" ht="29.25" customHeight="1" thickBot="1">
      <c r="B10" s="158" t="s">
        <v>34</v>
      </c>
      <c r="C10" s="128" t="s">
        <v>334</v>
      </c>
      <c r="D10" s="181">
        <v>3498.7</v>
      </c>
      <c r="E10" s="1"/>
    </row>
    <row r="11" spans="2:5" ht="26.25" customHeight="1" thickBot="1">
      <c r="B11" s="339" t="s">
        <v>257</v>
      </c>
      <c r="C11" s="340"/>
      <c r="D11" s="175">
        <f>D8+D9+D10</f>
        <v>101814.18999999999</v>
      </c>
      <c r="E11" s="1"/>
    </row>
    <row r="15" spans="2:5">
      <c r="C15" t="str">
        <f>'NAZWA JEDNOSTKI,SPORZĄDZIŁ,DATA'!H3</f>
        <v>Aleksandra Aulak</v>
      </c>
      <c r="D15" s="272" t="str">
        <f>'NAZWA JEDNOSTKI,SPORZĄDZIŁ,DATA'!I3</f>
        <v>13.02.2023</v>
      </c>
    </row>
    <row r="16" spans="2:5">
      <c r="C16" t="s">
        <v>294</v>
      </c>
      <c r="D16" t="s">
        <v>89</v>
      </c>
    </row>
    <row r="21" spans="3:3">
      <c r="C21" t="s">
        <v>314</v>
      </c>
    </row>
    <row r="22" spans="3:3">
      <c r="C22" t="s">
        <v>315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abSelected="1" zoomScaleNormal="100" workbookViewId="0">
      <selection activeCell="F20" sqref="F20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ht="21.95" customHeight="1">
      <c r="C1" s="303" t="str">
        <f>'NAZWA JEDNOSTKI,SPORZĄDZIŁ,DATA'!B3</f>
        <v>II Liceum Ogólnokształcące im. Prez. Gabriela Narutowicza</v>
      </c>
      <c r="E1" s="99"/>
    </row>
    <row r="2" spans="2:9" ht="21.95" customHeight="1">
      <c r="C2" s="303"/>
    </row>
    <row r="5" spans="2:9" ht="15.75">
      <c r="B5" s="322" t="s">
        <v>261</v>
      </c>
      <c r="C5" s="322"/>
      <c r="D5" s="322"/>
      <c r="E5" s="322"/>
      <c r="F5" s="322"/>
      <c r="G5" s="140"/>
      <c r="H5" s="140"/>
      <c r="I5" s="140"/>
    </row>
    <row r="8" spans="2:9" ht="15.75" thickBot="1"/>
    <row r="9" spans="2:9" ht="34.5" customHeight="1" thickBot="1">
      <c r="B9" s="116" t="s">
        <v>0</v>
      </c>
      <c r="C9" s="117" t="s">
        <v>41</v>
      </c>
      <c r="D9" s="330" t="s">
        <v>335</v>
      </c>
      <c r="E9" s="342"/>
      <c r="F9" s="118" t="s">
        <v>336</v>
      </c>
    </row>
    <row r="10" spans="2:9" ht="37.5" customHeight="1">
      <c r="B10" s="142" t="s">
        <v>10</v>
      </c>
      <c r="C10" s="254" t="s">
        <v>244</v>
      </c>
      <c r="D10" s="343">
        <v>15887.87</v>
      </c>
      <c r="E10" s="344"/>
      <c r="F10" s="255"/>
    </row>
    <row r="11" spans="2:9" ht="37.5" customHeight="1" thickBot="1">
      <c r="B11" s="143" t="s">
        <v>27</v>
      </c>
      <c r="C11" s="131" t="s">
        <v>249</v>
      </c>
      <c r="D11" s="345">
        <v>12967.87</v>
      </c>
      <c r="E11" s="346"/>
      <c r="F11" s="161"/>
    </row>
    <row r="16" spans="2:9">
      <c r="C16" t="str">
        <f>'NAZWA JEDNOSTKI,SPORZĄDZIŁ,DATA'!H3</f>
        <v>Aleksandra Aulak</v>
      </c>
      <c r="D16" s="272" t="str">
        <f>'NAZWA JEDNOSTKI,SPORZĄDZIŁ,DATA'!I3</f>
        <v>13.02.2023</v>
      </c>
    </row>
    <row r="17" spans="3:4">
      <c r="C17" t="s">
        <v>316</v>
      </c>
      <c r="D17" t="s">
        <v>317</v>
      </c>
    </row>
    <row r="22" spans="3:4">
      <c r="C22" t="s">
        <v>314</v>
      </c>
    </row>
    <row r="23" spans="3:4">
      <c r="C23" t="s">
        <v>315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7" zoomScaleNormal="100" workbookViewId="0">
      <selection activeCell="L23" sqref="L23"/>
    </sheetView>
  </sheetViews>
  <sheetFormatPr defaultColWidth="9.140625" defaultRowHeight="12.75"/>
  <cols>
    <col min="1" max="1" width="9.140625" style="11"/>
    <col min="2" max="2" width="10.140625" style="11" customWidth="1"/>
    <col min="3" max="3" width="12.28515625" style="11" customWidth="1"/>
    <col min="4" max="4" width="21" style="11" customWidth="1"/>
    <col min="5" max="5" width="10.42578125" style="11" customWidth="1"/>
    <col min="6" max="16384" width="9.140625" style="11"/>
  </cols>
  <sheetData>
    <row r="1" spans="1:23" ht="21.95" customHeight="1">
      <c r="A1" s="357" t="str">
        <f>'NAZWA JEDNOSTKI,SPORZĄDZIŁ,DATA'!B3</f>
        <v>II Liceum Ogólnokształcące im. Prez. Gabriela Narutowicza</v>
      </c>
      <c r="B1" s="357"/>
      <c r="C1" s="357"/>
      <c r="D1" s="357"/>
      <c r="E1" s="9"/>
      <c r="F1" s="9"/>
      <c r="G1" s="351" t="s">
        <v>107</v>
      </c>
      <c r="H1" s="351"/>
      <c r="I1" s="351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10"/>
      <c r="W1" s="10"/>
    </row>
    <row r="2" spans="1:23" ht="21.95" customHeight="1">
      <c r="A2" s="357"/>
      <c r="B2" s="357"/>
      <c r="C2" s="357"/>
      <c r="D2" s="357"/>
      <c r="E2" s="9"/>
      <c r="F2" s="9"/>
      <c r="G2" s="351" t="s">
        <v>93</v>
      </c>
      <c r="H2" s="351"/>
      <c r="I2" s="351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</row>
    <row r="4" spans="1:2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</row>
    <row r="5" spans="1:2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</row>
    <row r="6" spans="1:23" ht="18.75">
      <c r="A6" s="353" t="s">
        <v>311</v>
      </c>
      <c r="B6" s="353"/>
      <c r="C6" s="353"/>
      <c r="D6" s="353"/>
      <c r="E6" s="353"/>
      <c r="F6" s="353"/>
      <c r="G6" s="353"/>
      <c r="H6" s="353"/>
      <c r="I6" s="353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</row>
    <row r="7" spans="1:23" ht="15.75">
      <c r="A7" s="349" t="s">
        <v>96</v>
      </c>
      <c r="B7" s="349"/>
      <c r="C7" s="349"/>
      <c r="D7" s="349"/>
      <c r="E7" s="349"/>
      <c r="F7" s="349"/>
      <c r="G7" s="349"/>
      <c r="H7" s="349"/>
      <c r="I7" s="349"/>
      <c r="J7" s="9"/>
      <c r="K7" s="9"/>
      <c r="L7" s="9"/>
      <c r="M7" s="9"/>
      <c r="N7" s="9"/>
      <c r="O7" s="9"/>
      <c r="P7" s="9"/>
      <c r="Q7" s="10"/>
      <c r="R7" s="10"/>
      <c r="S7" s="10"/>
      <c r="T7" s="10"/>
      <c r="U7" s="10"/>
      <c r="V7" s="10"/>
      <c r="W7" s="10"/>
    </row>
    <row r="8" spans="1:23" ht="18" customHeight="1">
      <c r="A8" s="354"/>
      <c r="B8" s="354"/>
      <c r="C8" s="354"/>
      <c r="D8" s="354"/>
      <c r="E8" s="354"/>
      <c r="F8" s="354"/>
      <c r="G8" s="354"/>
      <c r="H8" s="354"/>
      <c r="I8" s="9"/>
      <c r="J8" s="9"/>
      <c r="K8" s="9"/>
      <c r="L8" s="9"/>
      <c r="M8" s="9"/>
      <c r="N8" s="9"/>
      <c r="O8" s="9"/>
      <c r="P8" s="9"/>
      <c r="Q8" s="10"/>
      <c r="R8" s="10"/>
      <c r="S8" s="10"/>
      <c r="T8" s="10"/>
      <c r="U8" s="10"/>
      <c r="V8" s="10"/>
      <c r="W8" s="10"/>
    </row>
    <row r="9" spans="1:23" ht="27" customHeight="1">
      <c r="A9" s="9" t="s">
        <v>97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</row>
    <row r="10" spans="1:23" ht="19.5" customHeight="1">
      <c r="A10" s="352" t="s">
        <v>347</v>
      </c>
      <c r="B10" s="352"/>
      <c r="C10" s="352"/>
      <c r="D10" s="352"/>
      <c r="E10" s="352"/>
      <c r="F10" s="352"/>
      <c r="G10" s="352"/>
      <c r="H10" s="352"/>
      <c r="I10" s="352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0"/>
      <c r="W10" s="10"/>
    </row>
    <row r="11" spans="1:23" ht="51.75" customHeight="1">
      <c r="A11" s="355" t="s">
        <v>98</v>
      </c>
      <c r="B11" s="355"/>
      <c r="C11" s="355"/>
      <c r="D11" s="355"/>
      <c r="E11" s="355"/>
      <c r="F11" s="355"/>
      <c r="G11" s="355"/>
      <c r="H11" s="355"/>
      <c r="I11" s="355"/>
      <c r="J11" s="9"/>
      <c r="K11" s="9"/>
      <c r="L11" s="9"/>
      <c r="M11" s="9"/>
      <c r="N11" s="9"/>
      <c r="O11" s="9"/>
      <c r="P11" s="9"/>
      <c r="Q11" s="10"/>
      <c r="R11" s="10"/>
      <c r="S11" s="10"/>
      <c r="T11" s="10"/>
      <c r="U11" s="10"/>
      <c r="V11" s="10"/>
      <c r="W11" s="10"/>
    </row>
    <row r="12" spans="1:23" s="14" customFormat="1" ht="15.75">
      <c r="A12" s="351" t="s">
        <v>99</v>
      </c>
      <c r="B12" s="351"/>
      <c r="C12" s="351"/>
      <c r="D12" s="351"/>
      <c r="E12" s="351"/>
      <c r="F12" s="351"/>
      <c r="G12" s="351"/>
      <c r="H12" s="351"/>
      <c r="I12" s="351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3"/>
      <c r="U12" s="13"/>
      <c r="V12" s="13"/>
      <c r="W12" s="13"/>
    </row>
    <row r="13" spans="1:23" ht="17.25" customHeight="1">
      <c r="A13" s="356" t="s">
        <v>100</v>
      </c>
      <c r="B13" s="356"/>
      <c r="C13" s="356"/>
      <c r="D13" s="356"/>
      <c r="E13" s="356"/>
      <c r="F13" s="356"/>
      <c r="G13" s="356"/>
      <c r="H13" s="356"/>
      <c r="I13" s="356"/>
      <c r="J13" s="9"/>
      <c r="K13" s="9"/>
      <c r="L13" s="9"/>
      <c r="M13" s="9"/>
      <c r="N13" s="9"/>
      <c r="O13" s="9"/>
      <c r="P13" s="9"/>
      <c r="Q13" s="10"/>
      <c r="R13" s="10"/>
      <c r="S13" s="10"/>
      <c r="T13" s="10"/>
      <c r="U13" s="10"/>
      <c r="V13" s="10"/>
      <c r="W13" s="10"/>
    </row>
    <row r="14" spans="1:23" ht="15.75">
      <c r="A14" s="9" t="s">
        <v>101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  <c r="R14" s="10"/>
      <c r="S14" s="10"/>
      <c r="T14" s="10"/>
      <c r="U14" s="10"/>
      <c r="V14" s="10"/>
      <c r="W14" s="10"/>
    </row>
    <row r="15" spans="1:23" ht="15.75">
      <c r="A15" s="9" t="s">
        <v>102</v>
      </c>
      <c r="B15" s="9"/>
      <c r="C15" s="9"/>
      <c r="D15" s="9"/>
      <c r="E15" s="15"/>
      <c r="F15" s="15"/>
      <c r="G15" s="15"/>
      <c r="H15" s="15"/>
      <c r="I15" s="15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</row>
    <row r="16" spans="1:23" ht="15.75">
      <c r="A16" s="9" t="s">
        <v>234</v>
      </c>
      <c r="B16" s="9"/>
      <c r="C16" s="9"/>
      <c r="D16" s="9"/>
      <c r="E16" s="15"/>
      <c r="F16" s="15"/>
      <c r="G16" s="15"/>
      <c r="H16" s="15"/>
      <c r="I16" s="15"/>
      <c r="J16" s="9"/>
      <c r="K16" s="9"/>
      <c r="L16" s="9"/>
      <c r="M16" s="9"/>
      <c r="N16" s="9"/>
      <c r="O16" s="9"/>
      <c r="P16" s="9"/>
      <c r="Q16" s="10"/>
      <c r="R16" s="10"/>
      <c r="S16" s="10"/>
      <c r="T16" s="10"/>
      <c r="U16" s="10"/>
      <c r="V16" s="10"/>
      <c r="W16" s="10"/>
    </row>
    <row r="17" spans="1:23" ht="51" customHeight="1">
      <c r="A17" s="352" t="s">
        <v>103</v>
      </c>
      <c r="B17" s="352"/>
      <c r="C17" s="352"/>
      <c r="D17" s="352"/>
      <c r="E17" s="352"/>
      <c r="F17" s="352"/>
      <c r="G17" s="352"/>
      <c r="H17" s="352"/>
      <c r="I17" s="352"/>
      <c r="J17" s="9"/>
      <c r="K17" s="9"/>
      <c r="L17" s="9"/>
      <c r="M17" s="9"/>
      <c r="N17" s="9"/>
      <c r="O17" s="9"/>
      <c r="P17" s="9"/>
      <c r="Q17" s="10"/>
      <c r="R17" s="10"/>
      <c r="S17" s="10"/>
      <c r="T17" s="10"/>
      <c r="U17" s="10"/>
      <c r="V17" s="10"/>
      <c r="W17" s="10"/>
    </row>
    <row r="18" spans="1:23" ht="33.75" customHeight="1">
      <c r="A18" s="352" t="s">
        <v>104</v>
      </c>
      <c r="B18" s="352"/>
      <c r="C18" s="352"/>
      <c r="D18" s="352"/>
      <c r="E18" s="352"/>
      <c r="F18" s="352"/>
      <c r="G18" s="352"/>
      <c r="H18" s="352"/>
      <c r="I18" s="352"/>
      <c r="J18" s="9"/>
      <c r="K18" s="9"/>
      <c r="L18" s="9"/>
      <c r="M18" s="9"/>
      <c r="N18" s="9"/>
      <c r="O18" s="9"/>
      <c r="P18" s="9"/>
      <c r="Q18" s="10"/>
      <c r="R18" s="10"/>
      <c r="S18" s="10"/>
      <c r="T18" s="10"/>
      <c r="U18" s="10"/>
      <c r="V18" s="10"/>
      <c r="W18" s="10"/>
    </row>
    <row r="19" spans="1:23" ht="51" customHeight="1">
      <c r="A19" s="352" t="s">
        <v>105</v>
      </c>
      <c r="B19" s="352"/>
      <c r="C19" s="352"/>
      <c r="D19" s="352"/>
      <c r="E19" s="352"/>
      <c r="F19" s="352"/>
      <c r="G19" s="352"/>
      <c r="H19" s="352"/>
      <c r="I19" s="352"/>
      <c r="J19" s="9"/>
      <c r="K19" s="9"/>
      <c r="L19" s="9"/>
      <c r="M19" s="9"/>
      <c r="N19" s="9"/>
      <c r="O19" s="9"/>
      <c r="P19" s="9"/>
      <c r="Q19" s="10"/>
      <c r="R19" s="10"/>
      <c r="S19" s="10"/>
      <c r="T19" s="10"/>
      <c r="U19" s="10"/>
      <c r="V19" s="10"/>
      <c r="W19" s="10"/>
    </row>
    <row r="20" spans="1:23" ht="24" customHeight="1">
      <c r="A20" s="351"/>
      <c r="B20" s="351"/>
      <c r="C20" s="351"/>
      <c r="D20" s="351"/>
      <c r="E20" s="351"/>
      <c r="F20" s="351"/>
      <c r="G20" s="351"/>
      <c r="H20" s="351"/>
      <c r="I20" s="351"/>
      <c r="J20" s="9"/>
      <c r="K20" s="9"/>
      <c r="L20" s="9"/>
      <c r="M20" s="9"/>
      <c r="N20" s="9"/>
      <c r="O20" s="9"/>
      <c r="P20" s="9"/>
      <c r="Q20" s="10"/>
      <c r="R20" s="10"/>
      <c r="S20" s="10"/>
      <c r="T20" s="10"/>
      <c r="U20" s="10"/>
      <c r="V20" s="10"/>
      <c r="W20" s="10"/>
    </row>
    <row r="21" spans="1:23" ht="50.25" customHeight="1">
      <c r="A21" s="9" t="s">
        <v>106</v>
      </c>
      <c r="B21" s="9"/>
      <c r="C21" s="9"/>
      <c r="D21" s="348" t="str">
        <f>'NAZWA JEDNOSTKI,SPORZĄDZIŁ,DATA'!I3</f>
        <v>13.02.2023</v>
      </c>
      <c r="E21" s="349"/>
      <c r="F21" s="349" t="s">
        <v>318</v>
      </c>
      <c r="G21" s="349"/>
      <c r="H21" s="349"/>
      <c r="I21" s="349"/>
      <c r="J21" s="9"/>
      <c r="K21" s="9"/>
      <c r="L21" s="9"/>
      <c r="M21" s="9"/>
      <c r="N21" s="9"/>
      <c r="O21" s="9"/>
      <c r="P21" s="9"/>
      <c r="Q21" s="10"/>
      <c r="R21" s="10"/>
      <c r="S21" s="10"/>
      <c r="T21" s="10"/>
      <c r="U21" s="10"/>
      <c r="V21" s="10"/>
      <c r="W21" s="10"/>
    </row>
    <row r="22" spans="1:23" ht="33" customHeight="1">
      <c r="A22" s="349" t="s">
        <v>337</v>
      </c>
      <c r="B22" s="349"/>
      <c r="C22" s="349"/>
      <c r="D22" s="349" t="s">
        <v>260</v>
      </c>
      <c r="E22" s="349"/>
      <c r="F22" s="347" t="s">
        <v>349</v>
      </c>
      <c r="G22" s="347"/>
      <c r="H22" s="347"/>
      <c r="I22" s="347"/>
      <c r="J22" s="9"/>
      <c r="K22" s="9"/>
      <c r="L22" s="9"/>
      <c r="M22" s="9"/>
      <c r="N22" s="9"/>
      <c r="O22" s="9"/>
      <c r="P22" s="9"/>
      <c r="Q22" s="10"/>
      <c r="R22" s="10"/>
      <c r="S22" s="10"/>
      <c r="T22" s="10"/>
      <c r="U22" s="10"/>
      <c r="V22" s="10"/>
      <c r="W22" s="10"/>
    </row>
    <row r="23" spans="1:23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10"/>
      <c r="S23" s="10"/>
      <c r="T23" s="10"/>
      <c r="U23" s="10"/>
      <c r="V23" s="10"/>
      <c r="W23" s="10"/>
    </row>
    <row r="24" spans="1:23" ht="15.75">
      <c r="A24" s="9"/>
      <c r="B24" s="350"/>
      <c r="C24" s="350"/>
      <c r="D24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5">
      <c r="A25" s="10"/>
      <c r="B25"/>
      <c r="C25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5">
      <c r="B28"/>
    </row>
    <row r="29" spans="1:23" ht="15">
      <c r="B29"/>
    </row>
  </sheetData>
  <mergeCells count="20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</mergeCells>
  <pageMargins left="0.7" right="0.7" top="0.75" bottom="0.75" header="0.3" footer="0.3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opLeftCell="A37" zoomScaleNormal="100" zoomScaleSheetLayoutView="100" workbookViewId="0">
      <selection activeCell="F37" sqref="F37"/>
    </sheetView>
  </sheetViews>
  <sheetFormatPr defaultColWidth="9.140625" defaultRowHeight="12.75"/>
  <cols>
    <col min="1" max="1" width="4.140625" style="16" customWidth="1"/>
    <col min="2" max="2" width="52.140625" style="16" customWidth="1"/>
    <col min="3" max="3" width="6.5703125" style="16" customWidth="1"/>
    <col min="4" max="4" width="9" style="16" customWidth="1"/>
    <col min="5" max="5" width="5.85546875" style="16" customWidth="1"/>
    <col min="6" max="6" width="32.42578125" style="16" customWidth="1"/>
    <col min="7" max="7" width="14.5703125" style="16" customWidth="1"/>
    <col min="8" max="8" width="16.42578125" style="16" customWidth="1"/>
    <col min="9" max="9" width="11.42578125" style="16" customWidth="1"/>
    <col min="10" max="10" width="7.5703125" style="16" customWidth="1"/>
    <col min="11" max="11" width="14.28515625" style="16" customWidth="1"/>
    <col min="12" max="12" width="10" style="16" customWidth="1"/>
    <col min="13" max="13" width="6.140625" style="16" customWidth="1"/>
    <col min="14" max="14" width="5" style="16" customWidth="1"/>
    <col min="15" max="16384" width="9.140625" style="16"/>
  </cols>
  <sheetData>
    <row r="1" spans="1:13" ht="21.95" customHeight="1">
      <c r="B1" s="357" t="str">
        <f>'NAZWA JEDNOSTKI,SPORZĄDZIŁ,DATA'!B3</f>
        <v>II Liceum Ogólnokształcące im. Prez. Gabriela Narutowicza</v>
      </c>
      <c r="C1" s="17"/>
      <c r="D1" s="17"/>
      <c r="E1" s="9"/>
      <c r="F1" s="290" t="s">
        <v>144</v>
      </c>
      <c r="G1" s="18"/>
    </row>
    <row r="2" spans="1:13" ht="21.95" customHeight="1">
      <c r="B2" s="357"/>
      <c r="C2" s="20"/>
      <c r="D2" s="21" t="s">
        <v>108</v>
      </c>
      <c r="E2" s="21"/>
      <c r="F2" s="291" t="s">
        <v>93</v>
      </c>
      <c r="G2" s="21"/>
      <c r="H2" s="22"/>
      <c r="I2" s="23"/>
      <c r="J2" s="23"/>
      <c r="K2" s="23"/>
      <c r="L2" s="23"/>
      <c r="M2" s="24"/>
    </row>
    <row r="3" spans="1:13" ht="14.25" customHeight="1">
      <c r="B3" s="19"/>
      <c r="C3" s="20"/>
      <c r="D3" s="21"/>
      <c r="E3" s="21"/>
      <c r="F3" s="25"/>
      <c r="G3" s="21"/>
      <c r="H3" s="22"/>
      <c r="I3" s="23"/>
      <c r="J3" s="23"/>
      <c r="K3" s="23"/>
      <c r="L3" s="23"/>
      <c r="M3" s="24"/>
    </row>
    <row r="4" spans="1:13" ht="14.25" customHeight="1">
      <c r="B4" s="20"/>
      <c r="C4" s="20"/>
      <c r="D4" s="21"/>
      <c r="E4" s="21"/>
      <c r="F4" s="25"/>
      <c r="G4" s="21"/>
      <c r="H4" s="22"/>
      <c r="I4" s="23"/>
      <c r="J4" s="23"/>
      <c r="K4" s="23"/>
      <c r="L4" s="23"/>
      <c r="M4" s="24"/>
    </row>
    <row r="5" spans="1:13" ht="30" customHeight="1">
      <c r="A5" s="368" t="s">
        <v>109</v>
      </c>
      <c r="B5" s="368"/>
      <c r="C5" s="368"/>
      <c r="D5" s="368"/>
      <c r="E5" s="368"/>
      <c r="F5" s="368"/>
      <c r="G5" s="21"/>
      <c r="H5" s="22"/>
      <c r="I5" s="23"/>
      <c r="J5" s="23"/>
      <c r="K5" s="23"/>
      <c r="L5" s="23"/>
      <c r="M5" s="24"/>
    </row>
    <row r="6" spans="1:13" ht="12.75" hidden="1" customHeight="1">
      <c r="B6" s="20"/>
      <c r="C6" s="20"/>
      <c r="D6" s="23"/>
      <c r="E6" s="23"/>
      <c r="F6" s="23"/>
      <c r="G6" s="23"/>
      <c r="H6" s="23"/>
      <c r="I6" s="23"/>
      <c r="J6" s="23"/>
      <c r="K6" s="23"/>
      <c r="L6" s="23"/>
      <c r="M6" s="26"/>
    </row>
    <row r="7" spans="1:13" ht="20.25" customHeight="1">
      <c r="A7" s="369"/>
      <c r="B7" s="369"/>
      <c r="C7" s="369"/>
      <c r="D7" s="369"/>
      <c r="E7" s="369"/>
      <c r="F7" s="369"/>
      <c r="G7" s="27"/>
      <c r="H7" s="27"/>
      <c r="I7" s="27"/>
      <c r="J7" s="27"/>
      <c r="K7" s="27"/>
      <c r="L7" s="27"/>
      <c r="M7" s="28"/>
    </row>
    <row r="8" spans="1:13" ht="12.75" hidden="1" customHeight="1">
      <c r="B8" s="29"/>
      <c r="C8" s="29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1:13" ht="12.75" hidden="1" customHeight="1">
      <c r="B9" s="30"/>
      <c r="C9" s="30"/>
      <c r="D9" s="27"/>
      <c r="E9" s="27"/>
      <c r="F9" s="27"/>
      <c r="G9" s="27"/>
      <c r="H9" s="27"/>
      <c r="I9" s="27"/>
      <c r="J9" s="27"/>
      <c r="K9" s="27"/>
      <c r="L9" s="27"/>
      <c r="M9" s="26"/>
    </row>
    <row r="10" spans="1:13" ht="12.75" customHeight="1">
      <c r="A10" s="370" t="s">
        <v>0</v>
      </c>
      <c r="B10" s="371" t="s">
        <v>110</v>
      </c>
      <c r="C10" s="372" t="s">
        <v>111</v>
      </c>
      <c r="D10" s="371"/>
      <c r="E10" s="371"/>
      <c r="F10" s="372" t="s">
        <v>112</v>
      </c>
      <c r="G10" s="373"/>
      <c r="H10" s="373"/>
      <c r="I10" s="373"/>
      <c r="J10" s="373"/>
      <c r="K10" s="375"/>
      <c r="L10" s="375"/>
      <c r="M10" s="373"/>
    </row>
    <row r="11" spans="1:13">
      <c r="A11" s="370"/>
      <c r="B11" s="371"/>
      <c r="C11" s="371"/>
      <c r="D11" s="371"/>
      <c r="E11" s="371"/>
      <c r="F11" s="371"/>
      <c r="G11" s="374"/>
      <c r="H11" s="374"/>
      <c r="I11" s="374"/>
      <c r="J11" s="374"/>
      <c r="K11" s="375"/>
      <c r="L11" s="374"/>
      <c r="M11" s="374"/>
    </row>
    <row r="12" spans="1:13" ht="9" customHeight="1">
      <c r="A12" s="370"/>
      <c r="B12" s="371"/>
      <c r="C12" s="371"/>
      <c r="D12" s="371"/>
      <c r="E12" s="371"/>
      <c r="F12" s="371"/>
      <c r="G12" s="374"/>
      <c r="H12" s="374"/>
      <c r="I12" s="374"/>
      <c r="J12" s="374"/>
      <c r="K12" s="375"/>
      <c r="L12" s="374"/>
      <c r="M12" s="374"/>
    </row>
    <row r="13" spans="1:13" ht="13.5">
      <c r="A13" s="33">
        <v>1</v>
      </c>
      <c r="B13" s="31" t="s">
        <v>23</v>
      </c>
      <c r="C13" s="358" t="s">
        <v>326</v>
      </c>
      <c r="D13" s="359"/>
      <c r="E13" s="360"/>
      <c r="F13" s="288" t="s">
        <v>373</v>
      </c>
      <c r="G13" s="361"/>
      <c r="H13" s="361"/>
      <c r="I13" s="361"/>
      <c r="J13" s="361"/>
      <c r="K13" s="32"/>
      <c r="L13" s="362"/>
      <c r="M13" s="362"/>
    </row>
    <row r="14" spans="1:13" ht="13.5">
      <c r="A14" s="33">
        <v>2</v>
      </c>
      <c r="B14" s="31" t="s">
        <v>13</v>
      </c>
      <c r="C14" s="358" t="s">
        <v>326</v>
      </c>
      <c r="D14" s="359"/>
      <c r="E14" s="360"/>
      <c r="F14" s="288" t="s">
        <v>373</v>
      </c>
      <c r="G14" s="363"/>
      <c r="H14" s="363"/>
      <c r="I14" s="363"/>
      <c r="J14" s="363"/>
      <c r="K14" s="34"/>
      <c r="L14" s="367"/>
      <c r="M14" s="367"/>
    </row>
    <row r="15" spans="1:13" ht="25.5">
      <c r="A15" s="33">
        <v>3</v>
      </c>
      <c r="B15" s="101" t="s">
        <v>235</v>
      </c>
      <c r="C15" s="378" t="s">
        <v>241</v>
      </c>
      <c r="D15" s="379"/>
      <c r="E15" s="380"/>
      <c r="F15" s="288" t="s">
        <v>241</v>
      </c>
      <c r="G15" s="100"/>
      <c r="H15" s="100"/>
      <c r="I15" s="100"/>
      <c r="J15" s="100"/>
      <c r="K15" s="34"/>
      <c r="L15" s="34"/>
      <c r="M15" s="34"/>
    </row>
    <row r="16" spans="1:13" ht="13.5">
      <c r="A16" s="33">
        <v>4</v>
      </c>
      <c r="B16" s="31" t="s">
        <v>113</v>
      </c>
      <c r="C16" s="358" t="s">
        <v>326</v>
      </c>
      <c r="D16" s="359"/>
      <c r="E16" s="360"/>
      <c r="F16" s="288" t="s">
        <v>373</v>
      </c>
      <c r="G16" s="361"/>
      <c r="H16" s="363"/>
      <c r="I16" s="363"/>
      <c r="J16" s="363"/>
      <c r="K16" s="32"/>
      <c r="L16" s="362"/>
      <c r="M16" s="362"/>
    </row>
    <row r="17" spans="1:13" ht="13.5">
      <c r="A17" s="33">
        <v>5</v>
      </c>
      <c r="B17" s="31" t="s">
        <v>18</v>
      </c>
      <c r="C17" s="358" t="s">
        <v>326</v>
      </c>
      <c r="D17" s="359"/>
      <c r="E17" s="360"/>
      <c r="F17" s="288" t="s">
        <v>373</v>
      </c>
      <c r="G17" s="361"/>
      <c r="H17" s="363"/>
      <c r="I17" s="363"/>
      <c r="J17" s="363"/>
      <c r="K17" s="32"/>
      <c r="L17" s="362"/>
      <c r="M17" s="362"/>
    </row>
    <row r="18" spans="1:13" ht="13.5">
      <c r="A18" s="33">
        <v>6</v>
      </c>
      <c r="B18" s="31" t="s">
        <v>20</v>
      </c>
      <c r="C18" s="378" t="s">
        <v>241</v>
      </c>
      <c r="D18" s="379"/>
      <c r="E18" s="380"/>
      <c r="F18" s="288" t="s">
        <v>241</v>
      </c>
      <c r="G18" s="361"/>
      <c r="H18" s="361"/>
      <c r="I18" s="361"/>
      <c r="J18" s="361"/>
      <c r="K18" s="32"/>
      <c r="L18" s="362"/>
      <c r="M18" s="362"/>
    </row>
    <row r="19" spans="1:13" ht="13.5">
      <c r="A19" s="33">
        <v>7</v>
      </c>
      <c r="B19" s="31" t="s">
        <v>114</v>
      </c>
      <c r="C19" s="358" t="s">
        <v>326</v>
      </c>
      <c r="D19" s="359"/>
      <c r="E19" s="360"/>
      <c r="F19" s="288" t="s">
        <v>373</v>
      </c>
      <c r="G19" s="361"/>
      <c r="H19" s="361"/>
      <c r="I19" s="361"/>
      <c r="J19" s="361"/>
      <c r="K19" s="32"/>
      <c r="L19" s="362"/>
      <c r="M19" s="362"/>
    </row>
    <row r="20" spans="1:13" ht="13.5">
      <c r="A20" s="33">
        <v>8</v>
      </c>
      <c r="B20" s="31" t="s">
        <v>115</v>
      </c>
      <c r="C20" s="358" t="s">
        <v>374</v>
      </c>
      <c r="D20" s="359"/>
      <c r="E20" s="360"/>
      <c r="F20" s="36" t="s">
        <v>374</v>
      </c>
      <c r="G20" s="361"/>
      <c r="H20" s="363"/>
      <c r="I20" s="363"/>
      <c r="J20" s="363"/>
      <c r="K20" s="35"/>
      <c r="L20" s="377"/>
      <c r="M20" s="377"/>
    </row>
    <row r="21" spans="1:13" ht="13.5">
      <c r="A21" s="33">
        <v>9</v>
      </c>
      <c r="B21" s="31" t="s">
        <v>116</v>
      </c>
      <c r="C21" s="358" t="s">
        <v>241</v>
      </c>
      <c r="D21" s="359"/>
      <c r="E21" s="360"/>
      <c r="F21" s="36" t="s">
        <v>241</v>
      </c>
      <c r="G21" s="361"/>
      <c r="H21" s="363"/>
      <c r="I21" s="363"/>
      <c r="J21" s="363"/>
      <c r="K21" s="32"/>
      <c r="L21" s="362"/>
      <c r="M21" s="362"/>
    </row>
    <row r="22" spans="1:13" ht="13.5">
      <c r="A22" s="33">
        <v>10</v>
      </c>
      <c r="B22" s="31" t="s">
        <v>117</v>
      </c>
      <c r="C22" s="358" t="s">
        <v>241</v>
      </c>
      <c r="D22" s="359"/>
      <c r="E22" s="360"/>
      <c r="F22" s="36" t="s">
        <v>241</v>
      </c>
      <c r="G22" s="361"/>
      <c r="H22" s="363"/>
      <c r="I22" s="363"/>
      <c r="J22" s="363"/>
      <c r="K22" s="35"/>
      <c r="L22" s="377"/>
      <c r="M22" s="377"/>
    </row>
    <row r="23" spans="1:13" ht="13.5">
      <c r="A23" s="33">
        <v>11</v>
      </c>
      <c r="B23" s="31" t="s">
        <v>118</v>
      </c>
      <c r="C23" s="358" t="s">
        <v>241</v>
      </c>
      <c r="D23" s="359"/>
      <c r="E23" s="360"/>
      <c r="F23" s="36" t="s">
        <v>241</v>
      </c>
      <c r="G23" s="376"/>
      <c r="H23" s="376"/>
      <c r="I23" s="376"/>
      <c r="J23" s="376"/>
      <c r="K23" s="34"/>
      <c r="L23" s="367"/>
      <c r="M23" s="367"/>
    </row>
    <row r="24" spans="1:13" ht="13.5">
      <c r="A24" s="33">
        <v>12</v>
      </c>
      <c r="B24" s="31" t="s">
        <v>119</v>
      </c>
      <c r="C24" s="358" t="s">
        <v>241</v>
      </c>
      <c r="D24" s="359"/>
      <c r="E24" s="360"/>
      <c r="F24" s="36" t="s">
        <v>241</v>
      </c>
      <c r="G24" s="376"/>
      <c r="H24" s="376"/>
      <c r="I24" s="376"/>
      <c r="J24" s="376"/>
      <c r="K24" s="34"/>
      <c r="L24" s="367"/>
      <c r="M24" s="367"/>
    </row>
    <row r="25" spans="1:13" ht="13.5">
      <c r="A25" s="33">
        <v>13</v>
      </c>
      <c r="B25" s="31" t="s">
        <v>120</v>
      </c>
      <c r="C25" s="358" t="s">
        <v>241</v>
      </c>
      <c r="D25" s="359"/>
      <c r="E25" s="360"/>
      <c r="F25" s="36" t="s">
        <v>241</v>
      </c>
      <c r="G25" s="376"/>
      <c r="H25" s="376"/>
      <c r="I25" s="376"/>
      <c r="J25" s="376"/>
      <c r="K25" s="34"/>
      <c r="L25" s="367"/>
      <c r="M25" s="367"/>
    </row>
    <row r="26" spans="1:13" ht="13.5">
      <c r="A26" s="33">
        <v>14</v>
      </c>
      <c r="B26" s="31" t="s">
        <v>121</v>
      </c>
      <c r="C26" s="358" t="s">
        <v>241</v>
      </c>
      <c r="D26" s="359"/>
      <c r="E26" s="360"/>
      <c r="F26" s="36" t="s">
        <v>241</v>
      </c>
      <c r="G26" s="376"/>
      <c r="H26" s="376"/>
      <c r="I26" s="376"/>
      <c r="J26" s="376"/>
      <c r="K26" s="34"/>
      <c r="L26" s="367"/>
      <c r="M26" s="367"/>
    </row>
    <row r="27" spans="1:13" ht="12.75" customHeight="1">
      <c r="A27" s="33">
        <v>15</v>
      </c>
      <c r="B27" s="31" t="s">
        <v>32</v>
      </c>
      <c r="C27" s="386" t="s">
        <v>374</v>
      </c>
      <c r="D27" s="387"/>
      <c r="E27" s="388"/>
      <c r="F27" s="36"/>
      <c r="G27" s="389"/>
      <c r="H27" s="389"/>
      <c r="I27" s="389"/>
      <c r="J27" s="389"/>
      <c r="K27" s="34"/>
      <c r="L27" s="367"/>
      <c r="M27" s="367"/>
    </row>
    <row r="28" spans="1:13" ht="13.5">
      <c r="A28" s="33">
        <v>16</v>
      </c>
      <c r="B28" s="31" t="s">
        <v>33</v>
      </c>
      <c r="C28" s="358" t="s">
        <v>241</v>
      </c>
      <c r="D28" s="359"/>
      <c r="E28" s="360"/>
      <c r="F28" s="36" t="s">
        <v>241</v>
      </c>
      <c r="G28" s="385"/>
      <c r="H28" s="385"/>
      <c r="I28" s="385"/>
      <c r="J28" s="385"/>
      <c r="K28" s="32"/>
      <c r="L28" s="362"/>
      <c r="M28" s="362"/>
    </row>
    <row r="29" spans="1:13" ht="12.75" customHeight="1">
      <c r="A29" s="33">
        <v>17</v>
      </c>
      <c r="B29" s="31" t="s">
        <v>35</v>
      </c>
      <c r="C29" s="358" t="s">
        <v>241</v>
      </c>
      <c r="D29" s="359"/>
      <c r="E29" s="360"/>
      <c r="F29" s="36" t="s">
        <v>241</v>
      </c>
      <c r="G29" s="361"/>
      <c r="H29" s="363"/>
      <c r="I29" s="363"/>
      <c r="J29" s="363"/>
      <c r="K29" s="294"/>
      <c r="L29" s="381"/>
      <c r="M29" s="381"/>
    </row>
    <row r="30" spans="1:13" ht="13.5">
      <c r="A30" s="33">
        <v>18</v>
      </c>
      <c r="B30" s="31" t="s">
        <v>37</v>
      </c>
      <c r="C30" s="358" t="s">
        <v>241</v>
      </c>
      <c r="D30" s="359"/>
      <c r="E30" s="360"/>
      <c r="F30" s="36" t="s">
        <v>241</v>
      </c>
      <c r="G30" s="382"/>
      <c r="H30" s="382"/>
      <c r="I30" s="382"/>
      <c r="J30" s="382"/>
      <c r="K30" s="34"/>
      <c r="L30" s="367"/>
      <c r="M30" s="367"/>
    </row>
    <row r="31" spans="1:13" ht="29.25" customHeight="1">
      <c r="A31" s="33">
        <v>19</v>
      </c>
      <c r="B31" s="31" t="s">
        <v>122</v>
      </c>
      <c r="C31" s="378" t="s">
        <v>327</v>
      </c>
      <c r="D31" s="379"/>
      <c r="E31" s="380"/>
      <c r="F31" s="288" t="s">
        <v>373</v>
      </c>
      <c r="G31" s="373"/>
      <c r="H31" s="373"/>
      <c r="I31" s="373"/>
      <c r="J31" s="373"/>
      <c r="K31" s="37"/>
      <c r="L31" s="383"/>
      <c r="M31" s="383"/>
    </row>
    <row r="32" spans="1:13" ht="24" customHeight="1">
      <c r="A32" s="33">
        <v>20</v>
      </c>
      <c r="B32" s="31" t="s">
        <v>123</v>
      </c>
      <c r="C32" s="378" t="s">
        <v>327</v>
      </c>
      <c r="D32" s="379"/>
      <c r="E32" s="380"/>
      <c r="F32" s="288" t="s">
        <v>373</v>
      </c>
      <c r="G32" s="384"/>
      <c r="H32" s="384"/>
      <c r="I32" s="384"/>
      <c r="J32" s="384"/>
      <c r="K32" s="37"/>
      <c r="L32" s="383"/>
      <c r="M32" s="383"/>
    </row>
    <row r="33" spans="1:15" ht="28.5" customHeight="1">
      <c r="A33" s="33">
        <v>21</v>
      </c>
      <c r="B33" s="31" t="s">
        <v>124</v>
      </c>
      <c r="C33" s="378" t="s">
        <v>327</v>
      </c>
      <c r="D33" s="379"/>
      <c r="E33" s="380"/>
      <c r="F33" s="288" t="s">
        <v>373</v>
      </c>
      <c r="G33" s="38"/>
      <c r="H33" s="39"/>
      <c r="I33" s="39"/>
      <c r="J33" s="39"/>
      <c r="K33" s="34"/>
      <c r="L33" s="383"/>
      <c r="M33" s="383"/>
    </row>
    <row r="34" spans="1:15" ht="27" customHeight="1">
      <c r="A34" s="33">
        <v>22</v>
      </c>
      <c r="B34" s="31" t="s">
        <v>125</v>
      </c>
      <c r="C34" s="378" t="s">
        <v>327</v>
      </c>
      <c r="D34" s="379"/>
      <c r="E34" s="380"/>
      <c r="F34" s="288" t="s">
        <v>373</v>
      </c>
      <c r="G34" s="39"/>
      <c r="H34" s="39"/>
      <c r="I34" s="39"/>
      <c r="J34" s="39"/>
      <c r="K34" s="34"/>
      <c r="L34" s="34"/>
      <c r="M34" s="34"/>
    </row>
    <row r="35" spans="1:15" ht="18" customHeight="1">
      <c r="A35" s="33">
        <v>23</v>
      </c>
      <c r="B35" s="31" t="s">
        <v>126</v>
      </c>
      <c r="C35" s="358" t="s">
        <v>326</v>
      </c>
      <c r="D35" s="359"/>
      <c r="E35" s="360"/>
      <c r="F35" s="288" t="s">
        <v>373</v>
      </c>
      <c r="G35" s="39"/>
      <c r="H35" s="39"/>
      <c r="I35" s="39"/>
      <c r="J35" s="39"/>
      <c r="K35" s="34"/>
      <c r="L35" s="34"/>
      <c r="M35" s="34"/>
    </row>
    <row r="36" spans="1:15" ht="13.5">
      <c r="A36" s="33">
        <v>24</v>
      </c>
      <c r="B36" s="31" t="s">
        <v>127</v>
      </c>
      <c r="C36" s="358" t="s">
        <v>326</v>
      </c>
      <c r="D36" s="359"/>
      <c r="E36" s="360"/>
      <c r="F36" s="288" t="s">
        <v>373</v>
      </c>
      <c r="G36" s="39"/>
      <c r="H36" s="39"/>
      <c r="I36" s="39"/>
      <c r="J36" s="39"/>
      <c r="K36" s="34"/>
      <c r="L36" s="34"/>
      <c r="M36" s="34"/>
    </row>
    <row r="37" spans="1:15" ht="13.5">
      <c r="A37" s="33">
        <v>25</v>
      </c>
      <c r="B37" s="31" t="s">
        <v>128</v>
      </c>
      <c r="C37" s="386" t="s">
        <v>328</v>
      </c>
      <c r="D37" s="387"/>
      <c r="E37" s="388"/>
      <c r="F37" s="288" t="s">
        <v>373</v>
      </c>
      <c r="G37" s="39"/>
      <c r="H37" s="39"/>
      <c r="I37" s="39"/>
      <c r="J37" s="39"/>
      <c r="K37" s="34"/>
      <c r="L37" s="34"/>
      <c r="M37" s="34"/>
    </row>
    <row r="38" spans="1:15" ht="13.5">
      <c r="A38" s="33">
        <v>26</v>
      </c>
      <c r="B38" s="31" t="s">
        <v>129</v>
      </c>
      <c r="C38" s="378" t="s">
        <v>325</v>
      </c>
      <c r="D38" s="379"/>
      <c r="E38" s="380"/>
      <c r="F38" s="288" t="s">
        <v>373</v>
      </c>
      <c r="G38" s="40"/>
      <c r="H38" s="40"/>
      <c r="I38" s="41"/>
      <c r="J38" s="41"/>
      <c r="K38" s="41"/>
      <c r="L38" s="41"/>
      <c r="M38" s="42"/>
      <c r="N38" s="43"/>
      <c r="O38" s="43"/>
    </row>
    <row r="39" spans="1:15" ht="13.5">
      <c r="A39" s="33">
        <v>27</v>
      </c>
      <c r="B39" s="31" t="s">
        <v>341</v>
      </c>
      <c r="C39" s="390" t="s">
        <v>241</v>
      </c>
      <c r="D39" s="391"/>
      <c r="E39" s="392"/>
      <c r="F39" s="44" t="s">
        <v>241</v>
      </c>
      <c r="G39" s="40"/>
      <c r="H39" s="40"/>
      <c r="I39" s="41"/>
      <c r="J39" s="41"/>
      <c r="K39" s="41"/>
      <c r="L39" s="41"/>
      <c r="M39" s="42"/>
      <c r="N39" s="43"/>
      <c r="O39" s="43"/>
    </row>
    <row r="40" spans="1:15" ht="13.5">
      <c r="A40" s="33">
        <v>28</v>
      </c>
      <c r="B40" s="31" t="s">
        <v>130</v>
      </c>
      <c r="C40" s="390" t="s">
        <v>241</v>
      </c>
      <c r="D40" s="391"/>
      <c r="E40" s="392"/>
      <c r="F40" s="36" t="s">
        <v>241</v>
      </c>
      <c r="G40" s="42"/>
      <c r="H40" s="42"/>
      <c r="I40" s="38"/>
      <c r="J40" s="38"/>
      <c r="K40" s="38"/>
      <c r="L40" s="38"/>
      <c r="M40" s="45"/>
      <c r="N40" s="46"/>
      <c r="O40" s="46"/>
    </row>
    <row r="41" spans="1:15" ht="13.5">
      <c r="A41" s="33">
        <v>29</v>
      </c>
      <c r="B41" s="31" t="s">
        <v>236</v>
      </c>
      <c r="C41" s="390" t="s">
        <v>241</v>
      </c>
      <c r="D41" s="391"/>
      <c r="E41" s="392"/>
      <c r="F41" s="44" t="s">
        <v>241</v>
      </c>
      <c r="G41" s="42"/>
      <c r="H41" s="42"/>
      <c r="I41" s="38"/>
      <c r="J41" s="38"/>
      <c r="K41" s="38"/>
      <c r="L41" s="38"/>
      <c r="M41" s="45"/>
      <c r="N41" s="46"/>
      <c r="O41" s="46"/>
    </row>
    <row r="42" spans="1:15" ht="13.5">
      <c r="A42" s="33">
        <v>30</v>
      </c>
      <c r="B42" s="31" t="s">
        <v>43</v>
      </c>
      <c r="C42" s="390" t="s">
        <v>241</v>
      </c>
      <c r="D42" s="391"/>
      <c r="E42" s="392"/>
      <c r="F42" s="44" t="s">
        <v>241</v>
      </c>
      <c r="G42" s="42"/>
      <c r="H42" s="42"/>
      <c r="I42" s="38"/>
      <c r="J42" s="47"/>
      <c r="K42" s="47"/>
      <c r="L42" s="47"/>
      <c r="M42" s="48"/>
      <c r="N42" s="49"/>
      <c r="O42" s="49"/>
    </row>
    <row r="43" spans="1:15" ht="12.75" customHeight="1">
      <c r="A43" s="33">
        <v>31</v>
      </c>
      <c r="B43" s="31" t="s">
        <v>342</v>
      </c>
      <c r="C43" s="358" t="s">
        <v>326</v>
      </c>
      <c r="D43" s="359"/>
      <c r="E43" s="360"/>
      <c r="F43" s="288" t="s">
        <v>373</v>
      </c>
      <c r="G43" s="42"/>
      <c r="H43" s="42"/>
      <c r="I43" s="50"/>
      <c r="J43" s="50"/>
      <c r="K43" s="50"/>
      <c r="L43" s="50"/>
      <c r="M43" s="42"/>
      <c r="N43" s="43"/>
      <c r="O43" s="43"/>
    </row>
    <row r="44" spans="1:15" ht="13.5">
      <c r="A44" s="33">
        <v>32</v>
      </c>
      <c r="B44" s="31" t="s">
        <v>237</v>
      </c>
      <c r="C44" s="358" t="s">
        <v>326</v>
      </c>
      <c r="D44" s="359"/>
      <c r="E44" s="360"/>
      <c r="F44" s="288" t="s">
        <v>373</v>
      </c>
      <c r="G44" s="32"/>
    </row>
    <row r="45" spans="1:15" ht="13.5">
      <c r="A45" s="33">
        <v>33</v>
      </c>
      <c r="B45" s="51" t="s">
        <v>131</v>
      </c>
      <c r="C45" s="358" t="s">
        <v>326</v>
      </c>
      <c r="D45" s="359"/>
      <c r="E45" s="360"/>
      <c r="F45" s="288" t="s">
        <v>373</v>
      </c>
      <c r="G45" s="32"/>
    </row>
    <row r="46" spans="1:15" ht="13.5">
      <c r="A46" s="33">
        <v>34</v>
      </c>
      <c r="B46" s="51" t="s">
        <v>343</v>
      </c>
      <c r="C46" s="358" t="s">
        <v>241</v>
      </c>
      <c r="D46" s="359"/>
      <c r="E46" s="360"/>
      <c r="F46" s="44" t="s">
        <v>241</v>
      </c>
      <c r="G46" s="32"/>
    </row>
    <row r="47" spans="1:15" ht="13.5">
      <c r="A47" s="33">
        <v>35</v>
      </c>
      <c r="B47" s="51" t="s">
        <v>132</v>
      </c>
      <c r="C47" s="390" t="s">
        <v>241</v>
      </c>
      <c r="D47" s="391"/>
      <c r="E47" s="392"/>
      <c r="F47" s="36" t="s">
        <v>241</v>
      </c>
      <c r="G47" s="32"/>
    </row>
    <row r="48" spans="1:15" ht="13.5">
      <c r="A48" s="33">
        <v>36</v>
      </c>
      <c r="B48" s="51" t="s">
        <v>344</v>
      </c>
      <c r="C48" s="390" t="s">
        <v>241</v>
      </c>
      <c r="D48" s="391"/>
      <c r="E48" s="392"/>
      <c r="F48" s="36" t="s">
        <v>241</v>
      </c>
      <c r="G48" s="32"/>
    </row>
    <row r="49" spans="1:11" ht="13.5">
      <c r="A49" s="33">
        <v>37</v>
      </c>
      <c r="B49" s="51" t="s">
        <v>133</v>
      </c>
      <c r="C49" s="390" t="s">
        <v>241</v>
      </c>
      <c r="D49" s="391"/>
      <c r="E49" s="392"/>
      <c r="F49" s="36" t="s">
        <v>241</v>
      </c>
      <c r="G49" s="32"/>
    </row>
    <row r="50" spans="1:11" ht="13.5">
      <c r="A50" s="33">
        <v>38</v>
      </c>
      <c r="B50" s="51" t="s">
        <v>134</v>
      </c>
      <c r="C50" s="390" t="s">
        <v>241</v>
      </c>
      <c r="D50" s="391"/>
      <c r="E50" s="392"/>
      <c r="F50" s="36" t="s">
        <v>241</v>
      </c>
      <c r="G50" s="32"/>
    </row>
    <row r="51" spans="1:11" ht="13.5" customHeight="1">
      <c r="A51" s="33">
        <v>39</v>
      </c>
      <c r="B51" s="52" t="s">
        <v>135</v>
      </c>
      <c r="C51" s="358" t="s">
        <v>326</v>
      </c>
      <c r="D51" s="359"/>
      <c r="E51" s="360"/>
      <c r="F51" s="288" t="s">
        <v>373</v>
      </c>
      <c r="G51" s="34"/>
    </row>
    <row r="52" spans="1:11" ht="13.5" customHeight="1">
      <c r="A52" s="33">
        <v>40</v>
      </c>
      <c r="B52" s="52" t="s">
        <v>136</v>
      </c>
      <c r="C52" s="358" t="s">
        <v>326</v>
      </c>
      <c r="D52" s="359"/>
      <c r="E52" s="360"/>
      <c r="F52" s="288" t="s">
        <v>373</v>
      </c>
      <c r="G52" s="34"/>
    </row>
    <row r="53" spans="1:11" ht="13.5" customHeight="1">
      <c r="A53" s="33">
        <v>41</v>
      </c>
      <c r="B53" s="52" t="s">
        <v>137</v>
      </c>
      <c r="C53" s="358" t="s">
        <v>326</v>
      </c>
      <c r="D53" s="359"/>
      <c r="E53" s="360"/>
      <c r="F53" s="288" t="s">
        <v>373</v>
      </c>
      <c r="G53" s="34"/>
    </row>
    <row r="54" spans="1:11" ht="13.5">
      <c r="A54" s="33">
        <v>42</v>
      </c>
      <c r="B54" s="52" t="s">
        <v>138</v>
      </c>
      <c r="C54" s="358" t="s">
        <v>326</v>
      </c>
      <c r="D54" s="359"/>
      <c r="E54" s="360"/>
      <c r="F54" s="288" t="s">
        <v>373</v>
      </c>
      <c r="G54" s="34"/>
    </row>
    <row r="55" spans="1:11" ht="13.5">
      <c r="A55" s="33">
        <v>43</v>
      </c>
      <c r="B55" s="52" t="s">
        <v>139</v>
      </c>
      <c r="C55" s="358" t="s">
        <v>326</v>
      </c>
      <c r="D55" s="359"/>
      <c r="E55" s="360"/>
      <c r="F55" s="288" t="s">
        <v>373</v>
      </c>
      <c r="G55" s="34"/>
    </row>
    <row r="56" spans="1:11" ht="13.5">
      <c r="A56" s="33">
        <v>44</v>
      </c>
      <c r="B56" s="51" t="s">
        <v>140</v>
      </c>
      <c r="C56" s="358" t="s">
        <v>326</v>
      </c>
      <c r="D56" s="359"/>
      <c r="E56" s="360"/>
      <c r="F56" s="288" t="s">
        <v>373</v>
      </c>
      <c r="G56" s="34"/>
    </row>
    <row r="57" spans="1:11" ht="13.5">
      <c r="A57" s="33">
        <v>45</v>
      </c>
      <c r="B57" s="53" t="s">
        <v>142</v>
      </c>
      <c r="C57" s="358" t="s">
        <v>326</v>
      </c>
      <c r="D57" s="359"/>
      <c r="E57" s="360"/>
      <c r="F57" s="288" t="s">
        <v>373</v>
      </c>
      <c r="G57" s="34"/>
    </row>
    <row r="58" spans="1:11" ht="15.75">
      <c r="A58" s="33">
        <v>46</v>
      </c>
      <c r="B58" s="54" t="s">
        <v>143</v>
      </c>
      <c r="C58" s="390" t="s">
        <v>241</v>
      </c>
      <c r="D58" s="391"/>
      <c r="E58" s="392"/>
      <c r="F58" s="44" t="s">
        <v>241</v>
      </c>
      <c r="G58" s="37"/>
      <c r="K58" s="55"/>
    </row>
    <row r="59" spans="1:11" ht="15.75">
      <c r="A59" s="33">
        <v>47</v>
      </c>
      <c r="B59" s="53" t="s">
        <v>141</v>
      </c>
      <c r="C59" s="390" t="s">
        <v>241</v>
      </c>
      <c r="D59" s="391"/>
      <c r="E59" s="392"/>
      <c r="F59" s="44" t="s">
        <v>241</v>
      </c>
      <c r="G59" s="37"/>
      <c r="K59" s="55"/>
    </row>
    <row r="60" spans="1:11" ht="13.5">
      <c r="A60" s="33">
        <v>48</v>
      </c>
      <c r="B60" s="56" t="s">
        <v>345</v>
      </c>
      <c r="C60" s="390" t="s">
        <v>241</v>
      </c>
      <c r="D60" s="391"/>
      <c r="E60" s="392"/>
      <c r="F60" s="44" t="s">
        <v>241</v>
      </c>
      <c r="G60" s="37"/>
    </row>
    <row r="61" spans="1:11" ht="12.75" customHeight="1">
      <c r="B61" s="57"/>
      <c r="C61" s="57"/>
      <c r="D61" s="57"/>
      <c r="E61" s="58"/>
      <c r="F61" s="58"/>
    </row>
    <row r="62" spans="1:11" hidden="1"/>
    <row r="63" spans="1:11" ht="0.75" customHeight="1"/>
    <row r="64" spans="1:11" ht="45.75" customHeight="1">
      <c r="A64" s="289"/>
      <c r="B64" s="289" t="s">
        <v>330</v>
      </c>
      <c r="C64" s="365" t="str">
        <f>'NAZWA JEDNOSTKI,SPORZĄDZIŁ,DATA'!I3</f>
        <v>13.02.2023</v>
      </c>
      <c r="D64" s="366"/>
      <c r="E64" s="366"/>
      <c r="F64" s="289" t="s">
        <v>331</v>
      </c>
    </row>
    <row r="65" spans="1:6" ht="33.75" customHeight="1">
      <c r="A65" s="59"/>
      <c r="B65" s="132" t="s">
        <v>329</v>
      </c>
      <c r="C65" s="364" t="s">
        <v>89</v>
      </c>
      <c r="D65" s="364"/>
      <c r="E65" s="364"/>
      <c r="F65" s="296" t="s">
        <v>350</v>
      </c>
    </row>
    <row r="72" spans="1:6" ht="15">
      <c r="B72"/>
      <c r="C72" s="11"/>
      <c r="D72" s="11"/>
    </row>
    <row r="73" spans="1:6" ht="15">
      <c r="B73"/>
      <c r="C73" s="11"/>
      <c r="D73" s="11"/>
    </row>
  </sheetData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zoomScaleNormal="100" workbookViewId="0">
      <selection activeCell="F15" sqref="F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303" t="str">
        <f>'NAZWA JEDNOSTKI,SPORZĄDZIŁ,DATA'!B3</f>
        <v>II Liceum Ogólnokształcące im. Prez. Gabriela Narutowicza</v>
      </c>
      <c r="C1" s="303"/>
    </row>
    <row r="2" spans="2:7" ht="21.95" customHeight="1">
      <c r="B2" s="303"/>
      <c r="C2" s="303"/>
    </row>
    <row r="4" spans="2:7" ht="15.75">
      <c r="B4" s="139" t="s">
        <v>262</v>
      </c>
      <c r="C4" s="141"/>
      <c r="D4" s="140"/>
      <c r="E4" s="140"/>
      <c r="F4" s="140"/>
      <c r="G4" s="140"/>
    </row>
    <row r="7" spans="2:7" ht="15.75" thickBot="1"/>
    <row r="8" spans="2:7" ht="28.5" customHeight="1" thickBot="1">
      <c r="B8" s="149" t="s">
        <v>0</v>
      </c>
      <c r="C8" s="120" t="s">
        <v>41</v>
      </c>
      <c r="D8" s="121" t="s">
        <v>219</v>
      </c>
    </row>
    <row r="9" spans="2:7" ht="33" customHeight="1" thickBot="1">
      <c r="B9" s="150" t="s">
        <v>10</v>
      </c>
      <c r="C9" s="170" t="s">
        <v>239</v>
      </c>
      <c r="D9" s="176">
        <f>D10+D13+D16</f>
        <v>0</v>
      </c>
    </row>
    <row r="10" spans="2:7" ht="28.5" customHeight="1" thickBot="1">
      <c r="B10" s="151" t="s">
        <v>12</v>
      </c>
      <c r="C10" s="167" t="s">
        <v>240</v>
      </c>
      <c r="D10" s="168">
        <f>D11+D12</f>
        <v>0</v>
      </c>
    </row>
    <row r="11" spans="2:7" ht="28.5" customHeight="1">
      <c r="B11" s="151" t="s">
        <v>266</v>
      </c>
      <c r="C11" s="122" t="s">
        <v>271</v>
      </c>
      <c r="D11" s="169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151" t="s">
        <v>267</v>
      </c>
      <c r="C12" s="122" t="s">
        <v>272</v>
      </c>
      <c r="D12" s="164">
        <f>zał.4b!C12+zał.4b!C13+zał.4b!C14+zał.4b!C17+zał.4b!C18+zał.4b!C19+zał.4b!C22+zał.4b!C23+zał.4b!C24+zał.4b!C27+zał.4b!C28+zał.4b!C29+zał.4b!C32+zał.4b!C33+zał.4b!C34</f>
        <v>0</v>
      </c>
      <c r="G12" s="99"/>
    </row>
    <row r="13" spans="2:7" ht="30" customHeight="1" thickBot="1">
      <c r="B13" s="151" t="s">
        <v>16</v>
      </c>
      <c r="C13" s="167" t="s">
        <v>245</v>
      </c>
      <c r="D13" s="168">
        <f>D14+D15</f>
        <v>0</v>
      </c>
    </row>
    <row r="14" spans="2:7" ht="30" customHeight="1">
      <c r="B14" s="152" t="s">
        <v>268</v>
      </c>
      <c r="C14" s="135" t="s">
        <v>273</v>
      </c>
      <c r="D14" s="165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152" t="s">
        <v>269</v>
      </c>
      <c r="C15" s="135" t="s">
        <v>274</v>
      </c>
      <c r="D15" s="164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0</v>
      </c>
    </row>
    <row r="16" spans="2:7" ht="30" customHeight="1" thickBot="1">
      <c r="B16" s="151" t="s">
        <v>17</v>
      </c>
      <c r="C16" s="167" t="s">
        <v>246</v>
      </c>
      <c r="D16" s="168">
        <f>D17+D18</f>
        <v>0</v>
      </c>
    </row>
    <row r="17" spans="2:4" ht="30" customHeight="1">
      <c r="B17" s="154" t="s">
        <v>270</v>
      </c>
      <c r="C17" s="155" t="s">
        <v>275</v>
      </c>
      <c r="D17" s="165">
        <f>zał.4d!E10+zał.4d!E11+zał.4d!E14+zał.4d!E18+zał.4d!E19+zał.4d!E28+zał.4d!E29+zał.4d!E23+zał.4d!E24+zał.4d!E25</f>
        <v>0</v>
      </c>
    </row>
    <row r="18" spans="2:4" ht="27" customHeight="1" thickBot="1">
      <c r="B18" s="153" t="s">
        <v>289</v>
      </c>
      <c r="C18" s="123" t="s">
        <v>276</v>
      </c>
      <c r="D18" s="166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Aleksandra Aulak</v>
      </c>
      <c r="D22" s="272" t="str">
        <f>'NAZWA JEDNOSTKI,SPORZĄDZIŁ,DATA'!I3</f>
        <v>13.02.2023</v>
      </c>
    </row>
    <row r="23" spans="2:4">
      <c r="C23" t="s">
        <v>312</v>
      </c>
      <c r="D23" t="s">
        <v>309</v>
      </c>
    </row>
    <row r="27" spans="2:4">
      <c r="C27" t="s">
        <v>314</v>
      </c>
    </row>
    <row r="28" spans="2:4">
      <c r="C28" t="s">
        <v>315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8</vt:i4>
      </vt:variant>
    </vt:vector>
  </HeadingPairs>
  <TitlesOfParts>
    <vt:vector size="24" baseType="lpstr">
      <vt:lpstr>NAZWA JEDNOSTKI,SPORZĄDZIŁ,DATA</vt:lpstr>
      <vt:lpstr>zał. 1  </vt:lpstr>
      <vt:lpstr>Tabela 1.1.1 </vt:lpstr>
      <vt:lpstr>Tabela 1.1.2 </vt:lpstr>
      <vt:lpstr>Tabela 1.15 </vt:lpstr>
      <vt:lpstr>Tabela 2.3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Użytkownik systemu Windows</cp:lastModifiedBy>
  <cp:lastPrinted>2023-03-07T07:55:44Z</cp:lastPrinted>
  <dcterms:created xsi:type="dcterms:W3CDTF">2018-10-04T10:33:38Z</dcterms:created>
  <dcterms:modified xsi:type="dcterms:W3CDTF">2023-03-07T07:56:25Z</dcterms:modified>
</cp:coreProperties>
</file>